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0" windowWidth="11340" windowHeight="6030" activeTab="0"/>
  </bookViews>
  <sheets>
    <sheet name="Sheet1" sheetId="1" r:id="rId1"/>
  </sheets>
  <definedNames/>
  <calcPr fullCalcOnLoad="1"/>
</workbook>
</file>

<file path=xl/comments1.xml><?xml version="1.0" encoding="utf-8"?>
<comments xmlns="http://schemas.openxmlformats.org/spreadsheetml/2006/main">
  <authors>
    <author>PGCE Tutor</author>
  </authors>
  <commentList>
    <comment ref="A1" authorId="0">
      <text>
        <r>
          <rPr>
            <b/>
            <sz val="8"/>
            <rFont val="Tahoma"/>
            <family val="0"/>
          </rPr>
          <t xml:space="preserve">Model 5b.1
</t>
        </r>
        <r>
          <rPr>
            <sz val="8"/>
            <rFont val="Tahoma"/>
            <family val="2"/>
          </rPr>
          <t xml:space="preserve">This is an iterative model, which shows the exponential decay of a capacitor discharging.
In the model, the sequence of calculations is as follows:
  -  charge is calculated from current charge and change in charge over the time interval
  -  potential is calculated from charge and capacitance
  -  current is calculated from potential and resistance 
  -  change in charge is calculated from the current and the time interval
The sequence then repeats, calculating the velocity in the next time interval.
In addition to the variables related to the system itself (charge, potential and resistance) you can change the time increment (Dt) which is used in the iteration. The value of this needs to be chosen appropriately. If it is too small, then there will be insufficient change in the values in each iteration. If it is too large, then the calculation may behave erratically.
</t>
        </r>
      </text>
    </comment>
  </commentList>
</comments>
</file>

<file path=xl/sharedStrings.xml><?xml version="1.0" encoding="utf-8"?>
<sst xmlns="http://schemas.openxmlformats.org/spreadsheetml/2006/main" count="16" uniqueCount="15">
  <si>
    <t>V</t>
  </si>
  <si>
    <t>Capacitor discharge</t>
  </si>
  <si>
    <t>Time</t>
  </si>
  <si>
    <t>(s)</t>
  </si>
  <si>
    <t>I</t>
  </si>
  <si>
    <t>Charge</t>
  </si>
  <si>
    <t>Model 5b.1</t>
  </si>
  <si>
    <t>C (farads)</t>
  </si>
  <si>
    <t>V (volts)</t>
  </si>
  <si>
    <t>R (ohms)</t>
  </si>
  <si>
    <t>(coulombs)</t>
  </si>
  <si>
    <t>(volts)</t>
  </si>
  <si>
    <t>(amps)</t>
  </si>
  <si>
    <t>Change in charge</t>
  </si>
  <si>
    <t>Dt (s)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</si>
</sst>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0"/>
    <numFmt numFmtId="167" formatCode="0.000000"/>
  </numFmts>
  <fonts count="6">
    <font>
      <sz val="10"/>
      <name val="Arial"/>
      <family val="0"/>
    </font>
    <font>
      <b/>
      <sz val="8"/>
      <name val="Arial"/>
      <family val="2"/>
    </font>
    <font>
      <b/>
      <sz val="14"/>
      <name val="Arial"/>
      <family val="2"/>
    </font>
    <font>
      <sz val="8"/>
      <name val="Arial"/>
      <family val="2"/>
    </font>
    <font>
      <b/>
      <sz val="8"/>
      <name val="Tahoma"/>
      <family val="0"/>
    </font>
    <font>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NumberFormat="1" applyFont="1" applyAlignment="1">
      <alignment/>
    </xf>
    <xf numFmtId="0" fontId="0" fillId="0" borderId="0" xfId="0" applyNumberFormat="1" applyFont="1" applyBorder="1" applyAlignment="1">
      <alignment/>
    </xf>
    <xf numFmtId="0" fontId="0" fillId="0" borderId="0" xfId="0" applyNumberFormat="1" applyFont="1" applyBorder="1" applyAlignment="1">
      <alignment horizontal="center"/>
    </xf>
    <xf numFmtId="0" fontId="0" fillId="0" borderId="0" xfId="0" applyNumberFormat="1" applyFont="1" applyAlignment="1">
      <alignment horizontal="center"/>
    </xf>
    <xf numFmtId="165" fontId="0" fillId="0" borderId="0" xfId="0" applyNumberFormat="1" applyFont="1" applyAlignment="1">
      <alignment horizontal="center"/>
    </xf>
    <xf numFmtId="2" fontId="0" fillId="0" borderId="0" xfId="0" applyNumberFormat="1" applyFont="1" applyBorder="1" applyAlignment="1">
      <alignment horizontal="center"/>
    </xf>
    <xf numFmtId="167" fontId="0" fillId="0" borderId="0" xfId="0" applyNumberFormat="1" applyFont="1" applyBorder="1" applyAlignment="1">
      <alignment horizontal="center"/>
    </xf>
    <xf numFmtId="165" fontId="0" fillId="0" borderId="0" xfId="0" applyNumberFormat="1" applyFont="1" applyBorder="1" applyAlignment="1">
      <alignment horizontal="center"/>
    </xf>
    <xf numFmtId="0" fontId="1" fillId="0" borderId="0" xfId="0" applyNumberFormat="1" applyFont="1" applyAlignment="1">
      <alignment/>
    </xf>
    <xf numFmtId="0" fontId="2" fillId="0" borderId="0" xfId="0" applyNumberFormat="1" applyFont="1" applyAlignment="1">
      <alignment/>
    </xf>
    <xf numFmtId="0" fontId="0" fillId="0" borderId="0" xfId="0" applyNumberFormat="1" applyFont="1" applyBorder="1" applyAlignment="1">
      <alignment horizontal="left"/>
    </xf>
    <xf numFmtId="0" fontId="0" fillId="0" borderId="0" xfId="0" applyNumberFormat="1" applyFont="1" applyAlignment="1">
      <alignment horizontal="left"/>
    </xf>
    <xf numFmtId="0" fontId="0" fillId="0" borderId="1" xfId="0" applyNumberFormat="1" applyFon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Sheet1!$A$17:$A$77</c:f>
              <c:numCache/>
            </c:numRef>
          </c:xVal>
          <c:yVal>
            <c:numRef>
              <c:f>Sheet1!$B$17:$B$77</c:f>
              <c:numCache/>
            </c:numRef>
          </c:yVal>
          <c:smooth val="0"/>
        </c:ser>
        <c:axId val="42141964"/>
        <c:axId val="10974621"/>
      </c:scatterChart>
      <c:valAx>
        <c:axId val="42141964"/>
        <c:scaling>
          <c:orientation val="minMax"/>
        </c:scaling>
        <c:axPos val="b"/>
        <c:title>
          <c:tx>
            <c:rich>
              <a:bodyPr vert="horz" rot="0" anchor="ctr"/>
              <a:lstStyle/>
              <a:p>
                <a:pPr algn="ctr">
                  <a:defRPr/>
                </a:pPr>
                <a:r>
                  <a:rPr lang="en-US" cap="none" sz="800" b="1" i="0" u="none" baseline="0">
                    <a:latin typeface="Arial"/>
                    <a:ea typeface="Arial"/>
                    <a:cs typeface="Arial"/>
                  </a:rPr>
                  <a:t>Time (s)</a:t>
                </a:r>
              </a:p>
            </c:rich>
          </c:tx>
          <c:layout/>
          <c:overlay val="0"/>
          <c:spPr>
            <a:noFill/>
            <a:ln>
              <a:noFill/>
            </a:ln>
          </c:spPr>
        </c:title>
        <c:delete val="0"/>
        <c:numFmt formatCode="General" sourceLinked="1"/>
        <c:majorTickMark val="out"/>
        <c:minorTickMark val="none"/>
        <c:tickLblPos val="nextTo"/>
        <c:crossAx val="10974621"/>
        <c:crosses val="autoZero"/>
        <c:crossBetween val="midCat"/>
        <c:dispUnits/>
      </c:valAx>
      <c:valAx>
        <c:axId val="10974621"/>
        <c:scaling>
          <c:orientation val="minMax"/>
        </c:scaling>
        <c:axPos val="l"/>
        <c:title>
          <c:tx>
            <c:rich>
              <a:bodyPr vert="horz" rot="-5400000" anchor="ctr"/>
              <a:lstStyle/>
              <a:p>
                <a:pPr algn="ctr">
                  <a:defRPr/>
                </a:pPr>
                <a:r>
                  <a:rPr lang="en-US" cap="none" sz="800" b="1" i="0" u="none" baseline="0">
                    <a:latin typeface="Arial"/>
                    <a:ea typeface="Arial"/>
                    <a:cs typeface="Arial"/>
                  </a:rPr>
                  <a:t>Charge (C)</a:t>
                </a:r>
              </a:p>
            </c:rich>
          </c:tx>
          <c:layout/>
          <c:overlay val="0"/>
          <c:spPr>
            <a:noFill/>
            <a:ln>
              <a:noFill/>
            </a:ln>
          </c:spPr>
        </c:title>
        <c:majorGridlines/>
        <c:delete val="0"/>
        <c:numFmt formatCode="General" sourceLinked="1"/>
        <c:majorTickMark val="out"/>
        <c:minorTickMark val="none"/>
        <c:tickLblPos val="nextTo"/>
        <c:crossAx val="421419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xdr:row>
      <xdr:rowOff>0</xdr:rowOff>
    </xdr:from>
    <xdr:to>
      <xdr:col>5</xdr:col>
      <xdr:colOff>0</xdr:colOff>
      <xdr:row>13</xdr:row>
      <xdr:rowOff>0</xdr:rowOff>
    </xdr:to>
    <xdr:graphicFrame>
      <xdr:nvGraphicFramePr>
        <xdr:cNvPr id="1" name="Chart 31"/>
        <xdr:cNvGraphicFramePr/>
      </xdr:nvGraphicFramePr>
      <xdr:xfrm>
        <a:off x="2057400" y="161925"/>
        <a:ext cx="2847975" cy="2009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7"/>
  <sheetViews>
    <sheetView tabSelected="1" workbookViewId="0" topLeftCell="A1">
      <selection activeCell="A1" sqref="A1"/>
    </sheetView>
  </sheetViews>
  <sheetFormatPr defaultColWidth="10.7109375" defaultRowHeight="12.75"/>
  <cols>
    <col min="1" max="1" width="10.7109375" style="1" customWidth="1"/>
    <col min="2" max="5" width="15.7109375" style="1" customWidth="1"/>
    <col min="6" max="16384" width="10.7109375" style="1" customWidth="1"/>
  </cols>
  <sheetData>
    <row r="1" ht="12.75">
      <c r="A1" s="9" t="s">
        <v>6</v>
      </c>
    </row>
    <row r="2" ht="18">
      <c r="A2" s="10" t="s">
        <v>1</v>
      </c>
    </row>
    <row r="3" spans="1:9" ht="12.75">
      <c r="A3" s="2"/>
      <c r="B3" s="2"/>
      <c r="C3" s="2"/>
      <c r="D3" s="2"/>
      <c r="E3" s="2"/>
      <c r="F3" s="2"/>
      <c r="G3" s="2"/>
      <c r="H3" s="2"/>
      <c r="I3" s="2"/>
    </row>
    <row r="4" spans="1:9" ht="12.75">
      <c r="A4" s="2"/>
      <c r="B4" s="3"/>
      <c r="C4" s="3"/>
      <c r="D4" s="3"/>
      <c r="E4" s="2"/>
      <c r="F4" s="2"/>
      <c r="G4" s="2"/>
      <c r="H4" s="2"/>
      <c r="I4" s="2"/>
    </row>
    <row r="5" spans="1:9" ht="12.75">
      <c r="A5" s="11" t="s">
        <v>7</v>
      </c>
      <c r="B5" s="13">
        <v>0.0005</v>
      </c>
      <c r="C5" s="3"/>
      <c r="D5" s="3"/>
      <c r="E5" s="2"/>
      <c r="F5" s="2"/>
      <c r="G5" s="2"/>
      <c r="H5" s="2"/>
      <c r="I5" s="2"/>
    </row>
    <row r="6" spans="1:9" ht="12.75">
      <c r="A6" s="11" t="s">
        <v>8</v>
      </c>
      <c r="B6" s="13">
        <v>5</v>
      </c>
      <c r="C6" s="3"/>
      <c r="D6" s="3"/>
      <c r="E6" s="2"/>
      <c r="F6" s="2"/>
      <c r="G6" s="2"/>
      <c r="H6" s="2"/>
      <c r="I6" s="2"/>
    </row>
    <row r="7" spans="1:9" ht="12.75">
      <c r="A7" s="12" t="s">
        <v>9</v>
      </c>
      <c r="B7" s="13">
        <v>50000</v>
      </c>
      <c r="E7" s="2"/>
      <c r="F7" s="2"/>
      <c r="G7" s="2"/>
      <c r="H7" s="2"/>
      <c r="I7" s="2"/>
    </row>
    <row r="8" spans="1:9" ht="12.75">
      <c r="A8" s="11" t="s">
        <v>14</v>
      </c>
      <c r="B8" s="13">
        <v>1</v>
      </c>
      <c r="C8" s="3"/>
      <c r="D8" s="3"/>
      <c r="E8" s="2"/>
      <c r="F8" s="2"/>
      <c r="G8" s="2"/>
      <c r="H8" s="2"/>
      <c r="I8" s="2"/>
    </row>
    <row r="9" spans="1:9" ht="12.75">
      <c r="A9" s="3"/>
      <c r="B9" s="3"/>
      <c r="C9" s="3"/>
      <c r="D9" s="3"/>
      <c r="E9" s="2"/>
      <c r="F9" s="2"/>
      <c r="G9" s="2"/>
      <c r="H9" s="2"/>
      <c r="I9" s="2"/>
    </row>
    <row r="10" spans="1:9" ht="12.75">
      <c r="A10" s="3"/>
      <c r="B10" s="3"/>
      <c r="C10" s="3"/>
      <c r="D10" s="3"/>
      <c r="E10" s="2"/>
      <c r="F10" s="2"/>
      <c r="G10" s="2"/>
      <c r="H10" s="2"/>
      <c r="I10" s="2"/>
    </row>
    <row r="11" spans="1:9" ht="12.75">
      <c r="A11" s="3"/>
      <c r="B11" s="3"/>
      <c r="C11" s="3"/>
      <c r="D11" s="3"/>
      <c r="E11" s="2"/>
      <c r="F11" s="2"/>
      <c r="G11" s="2"/>
      <c r="H11" s="2"/>
      <c r="I11" s="2"/>
    </row>
    <row r="12" spans="1:9" ht="12.75">
      <c r="A12" s="3"/>
      <c r="B12" s="3"/>
      <c r="C12" s="3"/>
      <c r="D12" s="3"/>
      <c r="E12" s="2"/>
      <c r="F12" s="2"/>
      <c r="G12" s="2"/>
      <c r="H12" s="2"/>
      <c r="I12" s="2"/>
    </row>
    <row r="13" spans="2:9" ht="12.75">
      <c r="B13" s="3"/>
      <c r="C13" s="3"/>
      <c r="D13" s="3"/>
      <c r="E13" s="2"/>
      <c r="F13" s="2"/>
      <c r="G13" s="2"/>
      <c r="H13" s="2"/>
      <c r="I13" s="2"/>
    </row>
    <row r="14" spans="1:9" ht="12.75">
      <c r="A14" s="2"/>
      <c r="B14" s="3"/>
      <c r="C14" s="3"/>
      <c r="D14" s="3"/>
      <c r="E14" s="2"/>
      <c r="F14" s="2"/>
      <c r="G14" s="2"/>
      <c r="H14" s="2"/>
      <c r="I14" s="2"/>
    </row>
    <row r="15" spans="1:9" ht="12.75">
      <c r="A15" s="3" t="s">
        <v>2</v>
      </c>
      <c r="B15" s="4" t="s">
        <v>5</v>
      </c>
      <c r="C15" s="3" t="s">
        <v>0</v>
      </c>
      <c r="D15" s="3" t="s">
        <v>4</v>
      </c>
      <c r="E15" s="3" t="s">
        <v>13</v>
      </c>
      <c r="F15" s="2"/>
      <c r="G15" s="2"/>
      <c r="H15" s="2"/>
      <c r="I15" s="2"/>
    </row>
    <row r="16" spans="1:9" ht="12.75">
      <c r="A16" s="3" t="s">
        <v>3</v>
      </c>
      <c r="B16" s="4" t="s">
        <v>10</v>
      </c>
      <c r="C16" s="3" t="s">
        <v>11</v>
      </c>
      <c r="D16" s="3" t="s">
        <v>12</v>
      </c>
      <c r="E16" s="3" t="s">
        <v>10</v>
      </c>
      <c r="F16" s="2"/>
      <c r="G16" s="2"/>
      <c r="H16" s="2"/>
      <c r="I16" s="2"/>
    </row>
    <row r="17" spans="1:9" ht="12.75">
      <c r="A17" s="3">
        <v>0</v>
      </c>
      <c r="B17" s="5">
        <f>B5*B6</f>
        <v>0.0025</v>
      </c>
      <c r="C17" s="6">
        <f>B6</f>
        <v>5</v>
      </c>
      <c r="D17" s="7">
        <f aca="true" t="shared" si="0" ref="D17:D48">C17/$B$7</f>
        <v>0.0001</v>
      </c>
      <c r="E17" s="7">
        <f>D17*$B$8</f>
        <v>0.0001</v>
      </c>
      <c r="F17" s="2"/>
      <c r="G17" s="2"/>
      <c r="H17" s="2"/>
      <c r="I17" s="2"/>
    </row>
    <row r="18" spans="1:9" ht="12.75">
      <c r="A18" s="3">
        <f aca="true" t="shared" si="1" ref="A18:A49">A17+$B$8</f>
        <v>1</v>
      </c>
      <c r="B18" s="8">
        <f>B17-E17</f>
        <v>0.0024000000000000002</v>
      </c>
      <c r="C18" s="6">
        <f aca="true" t="shared" si="2" ref="C18:C49">B18/$B$5</f>
        <v>4.800000000000001</v>
      </c>
      <c r="D18" s="7">
        <f t="shared" si="0"/>
        <v>9.600000000000002E-05</v>
      </c>
      <c r="E18" s="7">
        <f aca="true" t="shared" si="3" ref="E18:E77">D18*$B$8</f>
        <v>9.600000000000002E-05</v>
      </c>
      <c r="F18" s="2"/>
      <c r="G18" s="2"/>
      <c r="H18" s="2"/>
      <c r="I18" s="2"/>
    </row>
    <row r="19" spans="1:9" ht="12.75">
      <c r="A19" s="3">
        <f t="shared" si="1"/>
        <v>2</v>
      </c>
      <c r="B19" s="8">
        <f aca="true" t="shared" si="4" ref="B19:B29">B18-E18</f>
        <v>0.002304</v>
      </c>
      <c r="C19" s="6">
        <f t="shared" si="2"/>
        <v>4.608</v>
      </c>
      <c r="D19" s="7">
        <f t="shared" si="0"/>
        <v>9.216E-05</v>
      </c>
      <c r="E19" s="7">
        <f t="shared" si="3"/>
        <v>9.216E-05</v>
      </c>
      <c r="F19" s="2"/>
      <c r="G19" s="2"/>
      <c r="H19" s="2"/>
      <c r="I19" s="2"/>
    </row>
    <row r="20" spans="1:9" ht="12.75">
      <c r="A20" s="3">
        <f t="shared" si="1"/>
        <v>3</v>
      </c>
      <c r="B20" s="8">
        <f t="shared" si="4"/>
        <v>0.00221184</v>
      </c>
      <c r="C20" s="6">
        <f t="shared" si="2"/>
        <v>4.42368</v>
      </c>
      <c r="D20" s="7">
        <f t="shared" si="0"/>
        <v>8.84736E-05</v>
      </c>
      <c r="E20" s="7">
        <f t="shared" si="3"/>
        <v>8.84736E-05</v>
      </c>
      <c r="F20" s="2"/>
      <c r="G20" s="2"/>
      <c r="H20" s="2"/>
      <c r="I20" s="2"/>
    </row>
    <row r="21" spans="1:9" ht="12.75">
      <c r="A21" s="3">
        <f t="shared" si="1"/>
        <v>4</v>
      </c>
      <c r="B21" s="8">
        <f t="shared" si="4"/>
        <v>0.0021233664</v>
      </c>
      <c r="C21" s="6">
        <f t="shared" si="2"/>
        <v>4.2467328</v>
      </c>
      <c r="D21" s="7">
        <f t="shared" si="0"/>
        <v>8.4934656E-05</v>
      </c>
      <c r="E21" s="7">
        <f t="shared" si="3"/>
        <v>8.4934656E-05</v>
      </c>
      <c r="F21" s="2"/>
      <c r="G21" s="2"/>
      <c r="H21" s="2"/>
      <c r="I21" s="2"/>
    </row>
    <row r="22" spans="1:9" ht="12.75">
      <c r="A22" s="3">
        <f t="shared" si="1"/>
        <v>5</v>
      </c>
      <c r="B22" s="8">
        <f t="shared" si="4"/>
        <v>0.002038431744</v>
      </c>
      <c r="C22" s="6">
        <f t="shared" si="2"/>
        <v>4.076863488</v>
      </c>
      <c r="D22" s="7">
        <f t="shared" si="0"/>
        <v>8.153726976E-05</v>
      </c>
      <c r="E22" s="7">
        <f t="shared" si="3"/>
        <v>8.153726976E-05</v>
      </c>
      <c r="F22" s="2"/>
      <c r="G22" s="2"/>
      <c r="H22" s="2"/>
      <c r="I22" s="2"/>
    </row>
    <row r="23" spans="1:9" ht="12.75">
      <c r="A23" s="3">
        <f t="shared" si="1"/>
        <v>6</v>
      </c>
      <c r="B23" s="8">
        <f t="shared" si="4"/>
        <v>0.00195689447424</v>
      </c>
      <c r="C23" s="6">
        <f t="shared" si="2"/>
        <v>3.9137889484799997</v>
      </c>
      <c r="D23" s="7">
        <f t="shared" si="0"/>
        <v>7.82757789696E-05</v>
      </c>
      <c r="E23" s="7">
        <f t="shared" si="3"/>
        <v>7.82757789696E-05</v>
      </c>
      <c r="F23" s="2"/>
      <c r="G23" s="2"/>
      <c r="H23" s="2"/>
      <c r="I23" s="2"/>
    </row>
    <row r="24" spans="1:9" ht="12.75">
      <c r="A24" s="3">
        <f t="shared" si="1"/>
        <v>7</v>
      </c>
      <c r="B24" s="8">
        <f t="shared" si="4"/>
        <v>0.0018786186952704</v>
      </c>
      <c r="C24" s="6">
        <f t="shared" si="2"/>
        <v>3.7572373905407996</v>
      </c>
      <c r="D24" s="7">
        <f t="shared" si="0"/>
        <v>7.5144747810816E-05</v>
      </c>
      <c r="E24" s="7">
        <f t="shared" si="3"/>
        <v>7.5144747810816E-05</v>
      </c>
      <c r="F24" s="2"/>
      <c r="G24" s="2"/>
      <c r="H24" s="2"/>
      <c r="I24" s="2"/>
    </row>
    <row r="25" spans="1:9" ht="12.75">
      <c r="A25" s="3">
        <f t="shared" si="1"/>
        <v>8</v>
      </c>
      <c r="B25" s="8">
        <f t="shared" si="4"/>
        <v>0.001803473947459584</v>
      </c>
      <c r="C25" s="6">
        <f t="shared" si="2"/>
        <v>3.606947894919168</v>
      </c>
      <c r="D25" s="7">
        <f t="shared" si="0"/>
        <v>7.213895789838335E-05</v>
      </c>
      <c r="E25" s="7">
        <f t="shared" si="3"/>
        <v>7.213895789838335E-05</v>
      </c>
      <c r="F25" s="2"/>
      <c r="G25" s="2"/>
      <c r="H25" s="2"/>
      <c r="I25" s="2"/>
    </row>
    <row r="26" spans="1:9" ht="12.75">
      <c r="A26" s="3">
        <f t="shared" si="1"/>
        <v>9</v>
      </c>
      <c r="B26" s="8">
        <f t="shared" si="4"/>
        <v>0.0017313349895612005</v>
      </c>
      <c r="C26" s="6">
        <f t="shared" si="2"/>
        <v>3.462669979122401</v>
      </c>
      <c r="D26" s="7">
        <f t="shared" si="0"/>
        <v>6.925339958244802E-05</v>
      </c>
      <c r="E26" s="7">
        <f t="shared" si="3"/>
        <v>6.925339958244802E-05</v>
      </c>
      <c r="F26" s="2"/>
      <c r="G26" s="2"/>
      <c r="H26" s="2"/>
      <c r="I26" s="2"/>
    </row>
    <row r="27" spans="1:9" ht="12.75">
      <c r="A27" s="3">
        <f t="shared" si="1"/>
        <v>10</v>
      </c>
      <c r="B27" s="8">
        <f t="shared" si="4"/>
        <v>0.0016620815899787524</v>
      </c>
      <c r="C27" s="6">
        <f t="shared" si="2"/>
        <v>3.324163179957505</v>
      </c>
      <c r="D27" s="7">
        <f t="shared" si="0"/>
        <v>6.64832635991501E-05</v>
      </c>
      <c r="E27" s="7">
        <f t="shared" si="3"/>
        <v>6.64832635991501E-05</v>
      </c>
      <c r="F27" s="2"/>
      <c r="G27" s="2"/>
      <c r="H27" s="2"/>
      <c r="I27" s="2"/>
    </row>
    <row r="28" spans="1:9" ht="12.75">
      <c r="A28" s="3">
        <f t="shared" si="1"/>
        <v>11</v>
      </c>
      <c r="B28" s="8">
        <f t="shared" si="4"/>
        <v>0.0015955983263796023</v>
      </c>
      <c r="C28" s="6">
        <f t="shared" si="2"/>
        <v>3.1911966527592046</v>
      </c>
      <c r="D28" s="7">
        <f t="shared" si="0"/>
        <v>6.382393305518409E-05</v>
      </c>
      <c r="E28" s="7">
        <f t="shared" si="3"/>
        <v>6.382393305518409E-05</v>
      </c>
      <c r="F28" s="2"/>
      <c r="G28" s="2"/>
      <c r="H28" s="2"/>
      <c r="I28" s="2"/>
    </row>
    <row r="29" spans="1:9" ht="12.75">
      <c r="A29" s="3">
        <f t="shared" si="1"/>
        <v>12</v>
      </c>
      <c r="B29" s="8">
        <f t="shared" si="4"/>
        <v>0.0015317743933244182</v>
      </c>
      <c r="C29" s="6">
        <f t="shared" si="2"/>
        <v>3.0635487866488362</v>
      </c>
      <c r="D29" s="7">
        <f t="shared" si="0"/>
        <v>6.127097573297673E-05</v>
      </c>
      <c r="E29" s="7">
        <f t="shared" si="3"/>
        <v>6.127097573297673E-05</v>
      </c>
      <c r="F29" s="2"/>
      <c r="G29" s="2"/>
      <c r="H29" s="2"/>
      <c r="I29" s="2"/>
    </row>
    <row r="30" spans="1:9" ht="12.75">
      <c r="A30" s="3">
        <f t="shared" si="1"/>
        <v>13</v>
      </c>
      <c r="B30" s="8">
        <f aca="true" t="shared" si="5" ref="B30:B43">B29-E29</f>
        <v>0.0014705034175914414</v>
      </c>
      <c r="C30" s="6">
        <f t="shared" si="2"/>
        <v>2.9410068351828826</v>
      </c>
      <c r="D30" s="7">
        <f t="shared" si="0"/>
        <v>5.8820136703657653E-05</v>
      </c>
      <c r="E30" s="7">
        <f t="shared" si="3"/>
        <v>5.8820136703657653E-05</v>
      </c>
      <c r="F30" s="2"/>
      <c r="G30" s="2"/>
      <c r="H30" s="2"/>
      <c r="I30" s="2"/>
    </row>
    <row r="31" spans="1:9" ht="12.75">
      <c r="A31" s="3">
        <f t="shared" si="1"/>
        <v>14</v>
      </c>
      <c r="B31" s="8">
        <f t="shared" si="5"/>
        <v>0.0014116832808877837</v>
      </c>
      <c r="C31" s="6">
        <f t="shared" si="2"/>
        <v>2.8233665617755674</v>
      </c>
      <c r="D31" s="7">
        <f t="shared" si="0"/>
        <v>5.646733123551135E-05</v>
      </c>
      <c r="E31" s="7">
        <f t="shared" si="3"/>
        <v>5.646733123551135E-05</v>
      </c>
      <c r="F31" s="2"/>
      <c r="G31" s="2"/>
      <c r="H31" s="2"/>
      <c r="I31" s="2"/>
    </row>
    <row r="32" spans="1:9" ht="12.75">
      <c r="A32" s="3">
        <f t="shared" si="1"/>
        <v>15</v>
      </c>
      <c r="B32" s="8">
        <f t="shared" si="5"/>
        <v>0.0013552159496522723</v>
      </c>
      <c r="C32" s="6">
        <f t="shared" si="2"/>
        <v>2.7104318993045444</v>
      </c>
      <c r="D32" s="7">
        <f t="shared" si="0"/>
        <v>5.420863798609089E-05</v>
      </c>
      <c r="E32" s="7">
        <f t="shared" si="3"/>
        <v>5.420863798609089E-05</v>
      </c>
      <c r="F32" s="2"/>
      <c r="G32" s="2"/>
      <c r="H32" s="2"/>
      <c r="I32" s="2"/>
    </row>
    <row r="33" spans="1:9" ht="12.75">
      <c r="A33" s="3">
        <f t="shared" si="1"/>
        <v>16</v>
      </c>
      <c r="B33" s="8">
        <f t="shared" si="5"/>
        <v>0.0013010073116661814</v>
      </c>
      <c r="C33" s="6">
        <f t="shared" si="2"/>
        <v>2.6020146233323627</v>
      </c>
      <c r="D33" s="7">
        <f t="shared" si="0"/>
        <v>5.204029246664725E-05</v>
      </c>
      <c r="E33" s="7">
        <f t="shared" si="3"/>
        <v>5.204029246664725E-05</v>
      </c>
      <c r="F33" s="2"/>
      <c r="G33" s="2"/>
      <c r="H33" s="2"/>
      <c r="I33" s="2"/>
    </row>
    <row r="34" spans="1:9" ht="12.75">
      <c r="A34" s="3">
        <f t="shared" si="1"/>
        <v>17</v>
      </c>
      <c r="B34" s="8">
        <f t="shared" si="5"/>
        <v>0.0012489670191995342</v>
      </c>
      <c r="C34" s="6">
        <f t="shared" si="2"/>
        <v>2.4979340383990682</v>
      </c>
      <c r="D34" s="7">
        <f t="shared" si="0"/>
        <v>4.9958680767981367E-05</v>
      </c>
      <c r="E34" s="7">
        <f t="shared" si="3"/>
        <v>4.9958680767981367E-05</v>
      </c>
      <c r="F34" s="2"/>
      <c r="G34" s="2"/>
      <c r="H34" s="2"/>
      <c r="I34" s="2"/>
    </row>
    <row r="35" spans="1:9" ht="12.75">
      <c r="A35" s="3">
        <f t="shared" si="1"/>
        <v>18</v>
      </c>
      <c r="B35" s="8">
        <f t="shared" si="5"/>
        <v>0.0011990083384315529</v>
      </c>
      <c r="C35" s="6">
        <f t="shared" si="2"/>
        <v>2.3980166768631057</v>
      </c>
      <c r="D35" s="7">
        <f t="shared" si="0"/>
        <v>4.7960333537262115E-05</v>
      </c>
      <c r="E35" s="7">
        <f t="shared" si="3"/>
        <v>4.7960333537262115E-05</v>
      </c>
      <c r="F35" s="2"/>
      <c r="G35" s="2"/>
      <c r="H35" s="2"/>
      <c r="I35" s="2"/>
    </row>
    <row r="36" spans="1:9" ht="12.75">
      <c r="A36" s="3">
        <f t="shared" si="1"/>
        <v>19</v>
      </c>
      <c r="B36" s="8">
        <f t="shared" si="5"/>
        <v>0.0011510480048942907</v>
      </c>
      <c r="C36" s="6">
        <f t="shared" si="2"/>
        <v>2.302096009788581</v>
      </c>
      <c r="D36" s="7">
        <f t="shared" si="0"/>
        <v>4.604192019577163E-05</v>
      </c>
      <c r="E36" s="7">
        <f t="shared" si="3"/>
        <v>4.604192019577163E-05</v>
      </c>
      <c r="F36" s="2"/>
      <c r="G36" s="2"/>
      <c r="H36" s="2"/>
      <c r="I36" s="2"/>
    </row>
    <row r="37" spans="1:9" ht="12.75">
      <c r="A37" s="3">
        <f t="shared" si="1"/>
        <v>20</v>
      </c>
      <c r="B37" s="8">
        <f t="shared" si="5"/>
        <v>0.001105006084698519</v>
      </c>
      <c r="C37" s="6">
        <f t="shared" si="2"/>
        <v>2.210012169397038</v>
      </c>
      <c r="D37" s="7">
        <f t="shared" si="0"/>
        <v>4.420024338794076E-05</v>
      </c>
      <c r="E37" s="7">
        <f t="shared" si="3"/>
        <v>4.420024338794076E-05</v>
      </c>
      <c r="F37" s="2"/>
      <c r="G37" s="2"/>
      <c r="H37" s="2"/>
      <c r="I37" s="2"/>
    </row>
    <row r="38" spans="1:9" ht="12.75">
      <c r="A38" s="3">
        <f t="shared" si="1"/>
        <v>21</v>
      </c>
      <c r="B38" s="8">
        <f t="shared" si="5"/>
        <v>0.0010608058413105782</v>
      </c>
      <c r="C38" s="6">
        <f t="shared" si="2"/>
        <v>2.1216116826211566</v>
      </c>
      <c r="D38" s="7">
        <f t="shared" si="0"/>
        <v>4.243223365242313E-05</v>
      </c>
      <c r="E38" s="7">
        <f t="shared" si="3"/>
        <v>4.243223365242313E-05</v>
      </c>
      <c r="F38" s="2"/>
      <c r="G38" s="2"/>
      <c r="H38" s="2"/>
      <c r="I38" s="2"/>
    </row>
    <row r="39" spans="1:9" ht="12.75">
      <c r="A39" s="3">
        <f t="shared" si="1"/>
        <v>22</v>
      </c>
      <c r="B39" s="8">
        <f t="shared" si="5"/>
        <v>0.001018373607658155</v>
      </c>
      <c r="C39" s="6">
        <f t="shared" si="2"/>
        <v>2.03674721531631</v>
      </c>
      <c r="D39" s="7">
        <f t="shared" si="0"/>
        <v>4.07349443063262E-05</v>
      </c>
      <c r="E39" s="7">
        <f t="shared" si="3"/>
        <v>4.07349443063262E-05</v>
      </c>
      <c r="F39" s="2"/>
      <c r="G39" s="2"/>
      <c r="H39" s="2"/>
      <c r="I39" s="2"/>
    </row>
    <row r="40" spans="1:9" ht="12.75">
      <c r="A40" s="3">
        <f t="shared" si="1"/>
        <v>23</v>
      </c>
      <c r="B40" s="8">
        <f t="shared" si="5"/>
        <v>0.0009776386633518288</v>
      </c>
      <c r="C40" s="6">
        <f t="shared" si="2"/>
        <v>1.9552773267036576</v>
      </c>
      <c r="D40" s="7">
        <f t="shared" si="0"/>
        <v>3.910554653407315E-05</v>
      </c>
      <c r="E40" s="7">
        <f t="shared" si="3"/>
        <v>3.910554653407315E-05</v>
      </c>
      <c r="F40" s="2"/>
      <c r="G40" s="2"/>
      <c r="H40" s="2"/>
      <c r="I40" s="2"/>
    </row>
    <row r="41" spans="1:9" ht="12.75">
      <c r="A41" s="3">
        <f t="shared" si="1"/>
        <v>24</v>
      </c>
      <c r="B41" s="8">
        <f t="shared" si="5"/>
        <v>0.0009385331168177556</v>
      </c>
      <c r="C41" s="6">
        <f t="shared" si="2"/>
        <v>1.8770662336355113</v>
      </c>
      <c r="D41" s="7">
        <f t="shared" si="0"/>
        <v>3.7541324672710224E-05</v>
      </c>
      <c r="E41" s="7">
        <f t="shared" si="3"/>
        <v>3.7541324672710224E-05</v>
      </c>
      <c r="F41" s="2"/>
      <c r="G41" s="2"/>
      <c r="H41" s="2"/>
      <c r="I41" s="2"/>
    </row>
    <row r="42" spans="1:9" ht="12.75">
      <c r="A42" s="3">
        <f t="shared" si="1"/>
        <v>25</v>
      </c>
      <c r="B42" s="8">
        <f t="shared" si="5"/>
        <v>0.0009009917921450454</v>
      </c>
      <c r="C42" s="6">
        <f t="shared" si="2"/>
        <v>1.8019835842900906</v>
      </c>
      <c r="D42" s="7">
        <f t="shared" si="0"/>
        <v>3.603967168580181E-05</v>
      </c>
      <c r="E42" s="7">
        <f t="shared" si="3"/>
        <v>3.603967168580181E-05</v>
      </c>
      <c r="F42" s="2"/>
      <c r="G42" s="2"/>
      <c r="H42" s="2"/>
      <c r="I42" s="2"/>
    </row>
    <row r="43" spans="1:9" ht="12.75">
      <c r="A43" s="3">
        <f t="shared" si="1"/>
        <v>26</v>
      </c>
      <c r="B43" s="8">
        <f t="shared" si="5"/>
        <v>0.0008649521204592436</v>
      </c>
      <c r="C43" s="6">
        <f t="shared" si="2"/>
        <v>1.729904240918487</v>
      </c>
      <c r="D43" s="7">
        <f t="shared" si="0"/>
        <v>3.459808481836974E-05</v>
      </c>
      <c r="E43" s="7">
        <f t="shared" si="3"/>
        <v>3.459808481836974E-05</v>
      </c>
      <c r="F43" s="2"/>
      <c r="G43" s="2"/>
      <c r="H43" s="2"/>
      <c r="I43" s="2"/>
    </row>
    <row r="44" spans="1:9" ht="12.75">
      <c r="A44" s="3">
        <f t="shared" si="1"/>
        <v>27</v>
      </c>
      <c r="B44" s="8">
        <f>B43-E43</f>
        <v>0.0008303540356408739</v>
      </c>
      <c r="C44" s="6">
        <f t="shared" si="2"/>
        <v>1.6607080712817477</v>
      </c>
      <c r="D44" s="7">
        <f t="shared" si="0"/>
        <v>3.3214161425634955E-05</v>
      </c>
      <c r="E44" s="7">
        <f t="shared" si="3"/>
        <v>3.3214161425634955E-05</v>
      </c>
      <c r="F44" s="2"/>
      <c r="G44" s="2"/>
      <c r="H44" s="2"/>
      <c r="I44" s="2"/>
    </row>
    <row r="45" spans="1:9" ht="12.75">
      <c r="A45" s="3">
        <f t="shared" si="1"/>
        <v>28</v>
      </c>
      <c r="B45" s="8">
        <f>B44-E44</f>
        <v>0.0007971398742152389</v>
      </c>
      <c r="C45" s="6">
        <f t="shared" si="2"/>
        <v>1.5942797484304778</v>
      </c>
      <c r="D45" s="7">
        <f t="shared" si="0"/>
        <v>3.188559496860955E-05</v>
      </c>
      <c r="E45" s="7">
        <f t="shared" si="3"/>
        <v>3.188559496860955E-05</v>
      </c>
      <c r="F45" s="2"/>
      <c r="G45" s="2"/>
      <c r="H45" s="2"/>
      <c r="I45" s="2"/>
    </row>
    <row r="46" spans="1:9" ht="12.75">
      <c r="A46" s="3">
        <f t="shared" si="1"/>
        <v>29</v>
      </c>
      <c r="B46" s="8">
        <f>B45-E45</f>
        <v>0.0007652542792466293</v>
      </c>
      <c r="C46" s="6">
        <f t="shared" si="2"/>
        <v>1.5305085584932587</v>
      </c>
      <c r="D46" s="7">
        <f t="shared" si="0"/>
        <v>3.0610171169865174E-05</v>
      </c>
      <c r="E46" s="7">
        <f t="shared" si="3"/>
        <v>3.0610171169865174E-05</v>
      </c>
      <c r="F46" s="2"/>
      <c r="G46" s="2"/>
      <c r="H46" s="2"/>
      <c r="I46" s="2"/>
    </row>
    <row r="47" spans="1:9" ht="12.75">
      <c r="A47" s="3">
        <f t="shared" si="1"/>
        <v>30</v>
      </c>
      <c r="B47" s="8">
        <f aca="true" t="shared" si="6" ref="B47:B77">B46-E46</f>
        <v>0.0007346441080767641</v>
      </c>
      <c r="C47" s="6">
        <f t="shared" si="2"/>
        <v>1.4692882161535281</v>
      </c>
      <c r="D47" s="7">
        <f t="shared" si="0"/>
        <v>2.9385764323070564E-05</v>
      </c>
      <c r="E47" s="7">
        <f t="shared" si="3"/>
        <v>2.9385764323070564E-05</v>
      </c>
      <c r="F47" s="2"/>
      <c r="G47" s="2"/>
      <c r="H47" s="2"/>
      <c r="I47" s="2"/>
    </row>
    <row r="48" spans="1:9" ht="12.75">
      <c r="A48" s="3">
        <f t="shared" si="1"/>
        <v>31</v>
      </c>
      <c r="B48" s="8">
        <f t="shared" si="6"/>
        <v>0.0007052583437536935</v>
      </c>
      <c r="C48" s="6">
        <f t="shared" si="2"/>
        <v>1.4105166875073871</v>
      </c>
      <c r="D48" s="7">
        <f t="shared" si="0"/>
        <v>2.8210333750147743E-05</v>
      </c>
      <c r="E48" s="7">
        <f t="shared" si="3"/>
        <v>2.8210333750147743E-05</v>
      </c>
      <c r="F48" s="2"/>
      <c r="G48" s="2"/>
      <c r="H48" s="2"/>
      <c r="I48" s="2"/>
    </row>
    <row r="49" spans="1:5" ht="12.75">
      <c r="A49" s="3">
        <f t="shared" si="1"/>
        <v>32</v>
      </c>
      <c r="B49" s="8">
        <f t="shared" si="6"/>
        <v>0.0006770480100035458</v>
      </c>
      <c r="C49" s="6">
        <f t="shared" si="2"/>
        <v>1.3540960200070915</v>
      </c>
      <c r="D49" s="7">
        <f aca="true" t="shared" si="7" ref="D49:D77">C49/$B$7</f>
        <v>2.708192040014183E-05</v>
      </c>
      <c r="E49" s="7">
        <f t="shared" si="3"/>
        <v>2.708192040014183E-05</v>
      </c>
    </row>
    <row r="50" spans="1:5" ht="12.75">
      <c r="A50" s="3">
        <f aca="true" t="shared" si="8" ref="A50:A77">A49+$B$8</f>
        <v>33</v>
      </c>
      <c r="B50" s="8">
        <f t="shared" si="6"/>
        <v>0.000649966089603404</v>
      </c>
      <c r="C50" s="6">
        <f aca="true" t="shared" si="9" ref="C50:C77">B50/$B$5</f>
        <v>1.299932179206808</v>
      </c>
      <c r="D50" s="7">
        <f t="shared" si="7"/>
        <v>2.599864358413616E-05</v>
      </c>
      <c r="E50" s="7">
        <f t="shared" si="3"/>
        <v>2.599864358413616E-05</v>
      </c>
    </row>
    <row r="51" spans="1:5" ht="12.75">
      <c r="A51" s="3">
        <f t="shared" si="8"/>
        <v>34</v>
      </c>
      <c r="B51" s="8">
        <f t="shared" si="6"/>
        <v>0.0006239674460192679</v>
      </c>
      <c r="C51" s="6">
        <f t="shared" si="9"/>
        <v>1.2479348920385358</v>
      </c>
      <c r="D51" s="7">
        <f t="shared" si="7"/>
        <v>2.4958697840770715E-05</v>
      </c>
      <c r="E51" s="7">
        <f t="shared" si="3"/>
        <v>2.4958697840770715E-05</v>
      </c>
    </row>
    <row r="52" spans="1:5" ht="12.75">
      <c r="A52" s="3">
        <f t="shared" si="8"/>
        <v>35</v>
      </c>
      <c r="B52" s="8">
        <f t="shared" si="6"/>
        <v>0.0005990087481784972</v>
      </c>
      <c r="C52" s="6">
        <f t="shared" si="9"/>
        <v>1.1980174963569943</v>
      </c>
      <c r="D52" s="7">
        <f t="shared" si="7"/>
        <v>2.3960349927139884E-05</v>
      </c>
      <c r="E52" s="7">
        <f t="shared" si="3"/>
        <v>2.3960349927139884E-05</v>
      </c>
    </row>
    <row r="53" spans="1:5" ht="12.75">
      <c r="A53" s="3">
        <f t="shared" si="8"/>
        <v>36</v>
      </c>
      <c r="B53" s="8">
        <f t="shared" si="6"/>
        <v>0.0005750483982513573</v>
      </c>
      <c r="C53" s="6">
        <f t="shared" si="9"/>
        <v>1.1500967965027147</v>
      </c>
      <c r="D53" s="7">
        <f t="shared" si="7"/>
        <v>2.3001935930054295E-05</v>
      </c>
      <c r="E53" s="7">
        <f t="shared" si="3"/>
        <v>2.3001935930054295E-05</v>
      </c>
    </row>
    <row r="54" spans="1:5" ht="12.75">
      <c r="A54" s="3">
        <f t="shared" si="8"/>
        <v>37</v>
      </c>
      <c r="B54" s="8">
        <f t="shared" si="6"/>
        <v>0.000552046462321303</v>
      </c>
      <c r="C54" s="6">
        <f t="shared" si="9"/>
        <v>1.104092924642606</v>
      </c>
      <c r="D54" s="7">
        <f t="shared" si="7"/>
        <v>2.2081858492852122E-05</v>
      </c>
      <c r="E54" s="7">
        <f t="shared" si="3"/>
        <v>2.2081858492852122E-05</v>
      </c>
    </row>
    <row r="55" spans="1:5" ht="12.75">
      <c r="A55" s="3">
        <f t="shared" si="8"/>
        <v>38</v>
      </c>
      <c r="B55" s="8">
        <f t="shared" si="6"/>
        <v>0.000529964603828451</v>
      </c>
      <c r="C55" s="6">
        <f t="shared" si="9"/>
        <v>1.0599292076569018</v>
      </c>
      <c r="D55" s="7">
        <f t="shared" si="7"/>
        <v>2.1198584153138034E-05</v>
      </c>
      <c r="E55" s="7">
        <f t="shared" si="3"/>
        <v>2.1198584153138034E-05</v>
      </c>
    </row>
    <row r="56" spans="1:5" ht="12.75">
      <c r="A56" s="3">
        <f t="shared" si="8"/>
        <v>39</v>
      </c>
      <c r="B56" s="8">
        <f t="shared" si="6"/>
        <v>0.0005087660196753129</v>
      </c>
      <c r="C56" s="6">
        <f t="shared" si="9"/>
        <v>1.0175320393506257</v>
      </c>
      <c r="D56" s="7">
        <f t="shared" si="7"/>
        <v>2.0350640787012515E-05</v>
      </c>
      <c r="E56" s="7">
        <f t="shared" si="3"/>
        <v>2.0350640787012515E-05</v>
      </c>
    </row>
    <row r="57" spans="1:5" ht="12.75">
      <c r="A57" s="3">
        <f t="shared" si="8"/>
        <v>40</v>
      </c>
      <c r="B57" s="8">
        <f t="shared" si="6"/>
        <v>0.0004884153788883004</v>
      </c>
      <c r="C57" s="6">
        <f t="shared" si="9"/>
        <v>0.9768307577766007</v>
      </c>
      <c r="D57" s="7">
        <f t="shared" si="7"/>
        <v>1.9536615155532013E-05</v>
      </c>
      <c r="E57" s="7">
        <f t="shared" si="3"/>
        <v>1.9536615155532013E-05</v>
      </c>
    </row>
    <row r="58" spans="1:5" ht="12.75">
      <c r="A58" s="3">
        <f t="shared" si="8"/>
        <v>41</v>
      </c>
      <c r="B58" s="8">
        <f t="shared" si="6"/>
        <v>0.00046887876373276837</v>
      </c>
      <c r="C58" s="6">
        <f t="shared" si="9"/>
        <v>0.9377575274655368</v>
      </c>
      <c r="D58" s="7">
        <f t="shared" si="7"/>
        <v>1.8755150549310735E-05</v>
      </c>
      <c r="E58" s="7">
        <f t="shared" si="3"/>
        <v>1.8755150549310735E-05</v>
      </c>
    </row>
    <row r="59" spans="1:5" ht="12.75">
      <c r="A59" s="3">
        <f t="shared" si="8"/>
        <v>42</v>
      </c>
      <c r="B59" s="8">
        <f t="shared" si="6"/>
        <v>0.00045012361318345765</v>
      </c>
      <c r="C59" s="6">
        <f t="shared" si="9"/>
        <v>0.9002472263669152</v>
      </c>
      <c r="D59" s="7">
        <f t="shared" si="7"/>
        <v>1.8004944527338306E-05</v>
      </c>
      <c r="E59" s="7">
        <f t="shared" si="3"/>
        <v>1.8004944527338306E-05</v>
      </c>
    </row>
    <row r="60" spans="1:5" ht="12.75">
      <c r="A60" s="3">
        <f t="shared" si="8"/>
        <v>43</v>
      </c>
      <c r="B60" s="8">
        <f t="shared" si="6"/>
        <v>0.00043211866865611935</v>
      </c>
      <c r="C60" s="6">
        <f t="shared" si="9"/>
        <v>0.8642373373122387</v>
      </c>
      <c r="D60" s="7">
        <f t="shared" si="7"/>
        <v>1.7284746746244775E-05</v>
      </c>
      <c r="E60" s="7">
        <f t="shared" si="3"/>
        <v>1.7284746746244775E-05</v>
      </c>
    </row>
    <row r="61" spans="1:5" ht="12.75">
      <c r="A61" s="3">
        <f t="shared" si="8"/>
        <v>44</v>
      </c>
      <c r="B61" s="8">
        <f t="shared" si="6"/>
        <v>0.0004148339219098746</v>
      </c>
      <c r="C61" s="6">
        <f t="shared" si="9"/>
        <v>0.8296678438197491</v>
      </c>
      <c r="D61" s="7">
        <f t="shared" si="7"/>
        <v>1.659335687639498E-05</v>
      </c>
      <c r="E61" s="7">
        <f t="shared" si="3"/>
        <v>1.659335687639498E-05</v>
      </c>
    </row>
    <row r="62" spans="1:5" ht="12.75">
      <c r="A62" s="3">
        <f t="shared" si="8"/>
        <v>45</v>
      </c>
      <c r="B62" s="8">
        <f t="shared" si="6"/>
        <v>0.0003982405650334796</v>
      </c>
      <c r="C62" s="6">
        <f t="shared" si="9"/>
        <v>0.7964811300669592</v>
      </c>
      <c r="D62" s="7">
        <f t="shared" si="7"/>
        <v>1.5929622601339183E-05</v>
      </c>
      <c r="E62" s="7">
        <f t="shared" si="3"/>
        <v>1.5929622601339183E-05</v>
      </c>
    </row>
    <row r="63" spans="1:5" ht="12.75">
      <c r="A63" s="3">
        <f t="shared" si="8"/>
        <v>46</v>
      </c>
      <c r="B63" s="8">
        <f t="shared" si="6"/>
        <v>0.00038231094243214043</v>
      </c>
      <c r="C63" s="6">
        <f t="shared" si="9"/>
        <v>0.7646218848642808</v>
      </c>
      <c r="D63" s="7">
        <f t="shared" si="7"/>
        <v>1.5292437697285617E-05</v>
      </c>
      <c r="E63" s="7">
        <f t="shared" si="3"/>
        <v>1.5292437697285617E-05</v>
      </c>
    </row>
    <row r="64" spans="1:5" ht="12.75">
      <c r="A64" s="3">
        <f t="shared" si="8"/>
        <v>47</v>
      </c>
      <c r="B64" s="8">
        <f t="shared" si="6"/>
        <v>0.0003670185047348548</v>
      </c>
      <c r="C64" s="6">
        <f t="shared" si="9"/>
        <v>0.7340370094697096</v>
      </c>
      <c r="D64" s="7">
        <f t="shared" si="7"/>
        <v>1.4680740189394193E-05</v>
      </c>
      <c r="E64" s="7">
        <f t="shared" si="3"/>
        <v>1.4680740189394193E-05</v>
      </c>
    </row>
    <row r="65" spans="1:5" ht="12.75">
      <c r="A65" s="3">
        <f t="shared" si="8"/>
        <v>48</v>
      </c>
      <c r="B65" s="8">
        <f t="shared" si="6"/>
        <v>0.0003523377645454606</v>
      </c>
      <c r="C65" s="6">
        <f t="shared" si="9"/>
        <v>0.7046755290909212</v>
      </c>
      <c r="D65" s="7">
        <f t="shared" si="7"/>
        <v>1.4093510581818424E-05</v>
      </c>
      <c r="E65" s="7">
        <f t="shared" si="3"/>
        <v>1.4093510581818424E-05</v>
      </c>
    </row>
    <row r="66" spans="1:5" ht="12.75">
      <c r="A66" s="3">
        <f t="shared" si="8"/>
        <v>49</v>
      </c>
      <c r="B66" s="8">
        <f t="shared" si="6"/>
        <v>0.0003382442539636422</v>
      </c>
      <c r="C66" s="6">
        <f t="shared" si="9"/>
        <v>0.6764885079272843</v>
      </c>
      <c r="D66" s="7">
        <f t="shared" si="7"/>
        <v>1.3529770158545686E-05</v>
      </c>
      <c r="E66" s="7">
        <f t="shared" si="3"/>
        <v>1.3529770158545686E-05</v>
      </c>
    </row>
    <row r="67" spans="1:5" ht="12.75">
      <c r="A67" s="3">
        <f t="shared" si="8"/>
        <v>50</v>
      </c>
      <c r="B67" s="8">
        <f t="shared" si="6"/>
        <v>0.0003247144838050965</v>
      </c>
      <c r="C67" s="6">
        <f t="shared" si="9"/>
        <v>0.649428967610193</v>
      </c>
      <c r="D67" s="7">
        <f t="shared" si="7"/>
        <v>1.2988579352203859E-05</v>
      </c>
      <c r="E67" s="7">
        <f t="shared" si="3"/>
        <v>1.2988579352203859E-05</v>
      </c>
    </row>
    <row r="68" spans="1:5" ht="12.75">
      <c r="A68" s="3">
        <f t="shared" si="8"/>
        <v>51</v>
      </c>
      <c r="B68" s="8">
        <f t="shared" si="6"/>
        <v>0.00031172590445289263</v>
      </c>
      <c r="C68" s="6">
        <f t="shared" si="9"/>
        <v>0.6234518089057852</v>
      </c>
      <c r="D68" s="7">
        <f t="shared" si="7"/>
        <v>1.2469036178115705E-05</v>
      </c>
      <c r="E68" s="7">
        <f t="shared" si="3"/>
        <v>1.2469036178115705E-05</v>
      </c>
    </row>
    <row r="69" spans="1:5" ht="12.75">
      <c r="A69" s="3">
        <f t="shared" si="8"/>
        <v>52</v>
      </c>
      <c r="B69" s="8">
        <f t="shared" si="6"/>
        <v>0.0002992568682747769</v>
      </c>
      <c r="C69" s="6">
        <f t="shared" si="9"/>
        <v>0.5985137365495539</v>
      </c>
      <c r="D69" s="7">
        <f t="shared" si="7"/>
        <v>1.1970274730991077E-05</v>
      </c>
      <c r="E69" s="7">
        <f t="shared" si="3"/>
        <v>1.1970274730991077E-05</v>
      </c>
    </row>
    <row r="70" spans="1:5" ht="12.75">
      <c r="A70" s="3">
        <f t="shared" si="8"/>
        <v>53</v>
      </c>
      <c r="B70" s="8">
        <f t="shared" si="6"/>
        <v>0.00028728659354378583</v>
      </c>
      <c r="C70" s="6">
        <f t="shared" si="9"/>
        <v>0.5745731870875717</v>
      </c>
      <c r="D70" s="7">
        <f t="shared" si="7"/>
        <v>1.1491463741751433E-05</v>
      </c>
      <c r="E70" s="7">
        <f t="shared" si="3"/>
        <v>1.1491463741751433E-05</v>
      </c>
    </row>
    <row r="71" spans="1:5" ht="12.75">
      <c r="A71" s="3">
        <f t="shared" si="8"/>
        <v>54</v>
      </c>
      <c r="B71" s="8">
        <f t="shared" si="6"/>
        <v>0.0002757951298020344</v>
      </c>
      <c r="C71" s="6">
        <f t="shared" si="9"/>
        <v>0.5515902596040688</v>
      </c>
      <c r="D71" s="7">
        <f t="shared" si="7"/>
        <v>1.1031805192081377E-05</v>
      </c>
      <c r="E71" s="7">
        <f t="shared" si="3"/>
        <v>1.1031805192081377E-05</v>
      </c>
    </row>
    <row r="72" spans="1:5" ht="12.75">
      <c r="A72" s="3">
        <f t="shared" si="8"/>
        <v>55</v>
      </c>
      <c r="B72" s="8">
        <f t="shared" si="6"/>
        <v>0.00026476332460995307</v>
      </c>
      <c r="C72" s="6">
        <f t="shared" si="9"/>
        <v>0.5295266492199061</v>
      </c>
      <c r="D72" s="7">
        <f t="shared" si="7"/>
        <v>1.0590532984398122E-05</v>
      </c>
      <c r="E72" s="7">
        <f t="shared" si="3"/>
        <v>1.0590532984398122E-05</v>
      </c>
    </row>
    <row r="73" spans="1:5" ht="12.75">
      <c r="A73" s="3">
        <f t="shared" si="8"/>
        <v>56</v>
      </c>
      <c r="B73" s="8">
        <f t="shared" si="6"/>
        <v>0.0002541727916255549</v>
      </c>
      <c r="C73" s="6">
        <f t="shared" si="9"/>
        <v>0.5083455832511098</v>
      </c>
      <c r="D73" s="7">
        <f t="shared" si="7"/>
        <v>1.0166911665022195E-05</v>
      </c>
      <c r="E73" s="7">
        <f t="shared" si="3"/>
        <v>1.0166911665022195E-05</v>
      </c>
    </row>
    <row r="74" spans="1:5" ht="12.75">
      <c r="A74" s="3">
        <f t="shared" si="8"/>
        <v>57</v>
      </c>
      <c r="B74" s="8">
        <f t="shared" si="6"/>
        <v>0.00024400587996053274</v>
      </c>
      <c r="C74" s="6">
        <f t="shared" si="9"/>
        <v>0.48801175992106544</v>
      </c>
      <c r="D74" s="7">
        <f t="shared" si="7"/>
        <v>9.76023519842131E-06</v>
      </c>
      <c r="E74" s="7">
        <f t="shared" si="3"/>
        <v>9.76023519842131E-06</v>
      </c>
    </row>
    <row r="75" spans="1:5" ht="12.75">
      <c r="A75" s="3">
        <f t="shared" si="8"/>
        <v>58</v>
      </c>
      <c r="B75" s="8">
        <f t="shared" si="6"/>
        <v>0.00023424564476211144</v>
      </c>
      <c r="C75" s="6">
        <f t="shared" si="9"/>
        <v>0.46849128952422286</v>
      </c>
      <c r="D75" s="7">
        <f t="shared" si="7"/>
        <v>9.369825790484456E-06</v>
      </c>
      <c r="E75" s="7">
        <f t="shared" si="3"/>
        <v>9.369825790484456E-06</v>
      </c>
    </row>
    <row r="76" spans="1:5" ht="12.75">
      <c r="A76" s="3">
        <f t="shared" si="8"/>
        <v>59</v>
      </c>
      <c r="B76" s="8">
        <f t="shared" si="6"/>
        <v>0.00022487581897162698</v>
      </c>
      <c r="C76" s="6">
        <f t="shared" si="9"/>
        <v>0.44975163794325396</v>
      </c>
      <c r="D76" s="7">
        <f t="shared" si="7"/>
        <v>8.99503275886508E-06</v>
      </c>
      <c r="E76" s="7">
        <f t="shared" si="3"/>
        <v>8.99503275886508E-06</v>
      </c>
    </row>
    <row r="77" spans="1:5" ht="12.75">
      <c r="A77" s="3">
        <f t="shared" si="8"/>
        <v>60</v>
      </c>
      <c r="B77" s="8">
        <f t="shared" si="6"/>
        <v>0.0002158807862127619</v>
      </c>
      <c r="C77" s="6">
        <f t="shared" si="9"/>
        <v>0.4317615724255238</v>
      </c>
      <c r="D77" s="7">
        <f t="shared" si="7"/>
        <v>8.635231448510476E-06</v>
      </c>
      <c r="E77" s="7">
        <f t="shared" si="3"/>
        <v>8.635231448510476E-06</v>
      </c>
    </row>
  </sheetData>
  <printOptions/>
  <pageMargins left="0.5" right="0.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PGCE Tutor</dc:creator>
  <cp:keywords/>
  <dc:description/>
  <cp:lastModifiedBy>PGCE Tutor</cp:lastModifiedBy>
  <dcterms:created xsi:type="dcterms:W3CDTF">2000-09-26T15:43:50Z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