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0" windowWidth="11340" windowHeight="6030" activeTab="0"/>
  </bookViews>
  <sheets>
    <sheet name="Sheet1" sheetId="1" r:id="rId1"/>
  </sheets>
  <definedNames/>
  <calcPr fullCalcOnLoad="1"/>
</workbook>
</file>

<file path=xl/comments1.xml><?xml version="1.0" encoding="utf-8"?>
<comments xmlns="http://schemas.openxmlformats.org/spreadsheetml/2006/main">
  <authors>
    <author>PGCE Tutor</author>
  </authors>
  <commentList>
    <comment ref="A1" authorId="0">
      <text>
        <r>
          <rPr>
            <b/>
            <sz val="8"/>
            <rFont val="Tahoma"/>
            <family val="0"/>
          </rPr>
          <t xml:space="preserve">Model 5a.1
</t>
        </r>
        <r>
          <rPr>
            <sz val="8"/>
            <rFont val="Tahoma"/>
            <family val="2"/>
          </rPr>
          <t xml:space="preserve">
This is an iterative model, which shows the behaviour of an object falling in air. When falling, the object is subject to two forces – the weight of the object acting downwards and the air resistance acting upwards. The air resistance is proportional to the square of the velocity. When the air resistance is equal to the weight of the object, then the resultant force is zero, and the velocity of the object reaches a constant value.
In the model, the sequence of calculations is as follows:
  -  velocity is calculated from current velocity and acceleration
  -  air resistance is calculated from the velocity and the drag factor
  -  resultant force is calculated from air resistance and weight
  -  acceleration is calculated from resultant force and mass
The sequence then repeats, calculating the velocity in the next time interval.
In addition to the variables related to the system itself (initial velocity, mass, drag factor, acceleration due to gravity) you can change the time increment (Dt) which is used in the iteration. The value of this needs to be chosen appropriately. If it is too small, then there will be insufficient change in the values in each iteration. If it is too large, then the calculation may behave erratically.
</t>
        </r>
      </text>
    </comment>
  </commentList>
</comments>
</file>

<file path=xl/sharedStrings.xml><?xml version="1.0" encoding="utf-8"?>
<sst xmlns="http://schemas.openxmlformats.org/spreadsheetml/2006/main" count="17" uniqueCount="16">
  <si>
    <t>Time</t>
  </si>
  <si>
    <t>(s)</t>
  </si>
  <si>
    <t>Terminal velocity</t>
  </si>
  <si>
    <t>Velocity</t>
  </si>
  <si>
    <t>Air resistance</t>
  </si>
  <si>
    <t>Resultant force</t>
  </si>
  <si>
    <t>Acceleration</t>
  </si>
  <si>
    <t>Drag</t>
  </si>
  <si>
    <t>Model 5a.1</t>
  </si>
  <si>
    <t>Initial velocity (m/s)</t>
  </si>
  <si>
    <t>Mass (kg)</t>
  </si>
  <si>
    <t>g (m/s/s)</t>
  </si>
  <si>
    <t>Dt (s)</t>
  </si>
  <si>
    <t>(m/s)</t>
  </si>
  <si>
    <t>(N)</t>
  </si>
  <si>
    <t>(m/s/s)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</si>
</sst>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
    <numFmt numFmtId="167" formatCode="0.000000"/>
  </numFmts>
  <fonts count="6">
    <font>
      <sz val="10"/>
      <name val="Arial"/>
      <family val="0"/>
    </font>
    <font>
      <b/>
      <sz val="14"/>
      <name val="Arial"/>
      <family val="2"/>
    </font>
    <font>
      <sz val="8"/>
      <name val="Arial"/>
      <family val="2"/>
    </font>
    <font>
      <b/>
      <sz val="8"/>
      <name val="Arial"/>
      <family val="2"/>
    </font>
    <font>
      <b/>
      <sz val="8"/>
      <name val="Tahoma"/>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NumberFormat="1" applyFont="1" applyAlignment="1">
      <alignment/>
    </xf>
    <xf numFmtId="0" fontId="0" fillId="0" borderId="0" xfId="0" applyNumberFormat="1" applyFont="1" applyAlignment="1">
      <alignment/>
    </xf>
    <xf numFmtId="0" fontId="0" fillId="0" borderId="0" xfId="0" applyNumberFormat="1" applyFont="1" applyBorder="1" applyAlignment="1">
      <alignment/>
    </xf>
    <xf numFmtId="0" fontId="0" fillId="0" borderId="0" xfId="0" applyNumberFormat="1" applyFont="1" applyBorder="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xf>
    <xf numFmtId="0" fontId="0" fillId="0" borderId="0" xfId="0" applyNumberFormat="1" applyFont="1" applyAlignment="1">
      <alignment horizontal="center"/>
    </xf>
    <xf numFmtId="1" fontId="0" fillId="0" borderId="0" xfId="0" applyNumberFormat="1" applyFont="1" applyBorder="1" applyAlignment="1">
      <alignment horizontal="center"/>
    </xf>
    <xf numFmtId="1" fontId="0" fillId="0" borderId="0" xfId="0" applyNumberFormat="1" applyFont="1" applyAlignment="1">
      <alignment horizontal="center"/>
    </xf>
    <xf numFmtId="2" fontId="0" fillId="0" borderId="0" xfId="0" applyNumberFormat="1" applyFont="1" applyBorder="1" applyAlignment="1">
      <alignment horizontal="center"/>
    </xf>
    <xf numFmtId="0" fontId="0" fillId="0" borderId="1" xfId="0" applyNumberFormat="1" applyFont="1" applyBorder="1" applyAlignment="1" applyProtection="1">
      <alignment horizontal="center"/>
      <protection locked="0"/>
    </xf>
    <xf numFmtId="0" fontId="3"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Sheet1!$A$15:$A$45</c:f>
              <c:numCache/>
            </c:numRef>
          </c:xVal>
          <c:yVal>
            <c:numRef>
              <c:f>Sheet1!$B$15:$B$45</c:f>
              <c:numCache/>
            </c:numRef>
          </c:yVal>
          <c:smooth val="0"/>
        </c:ser>
        <c:axId val="23852835"/>
        <c:axId val="13348924"/>
      </c:scatterChart>
      <c:valAx>
        <c:axId val="23852835"/>
        <c:scaling>
          <c:orientation val="minMax"/>
        </c:scaling>
        <c:axPos val="b"/>
        <c:title>
          <c:tx>
            <c:rich>
              <a:bodyPr vert="horz" rot="0" anchor="ctr"/>
              <a:lstStyle/>
              <a:p>
                <a:pPr algn="ctr">
                  <a:defRPr/>
                </a:pPr>
                <a:r>
                  <a:rPr lang="en-US" cap="none" sz="800" b="1" i="0" u="none" baseline="0">
                    <a:latin typeface="Arial"/>
                    <a:ea typeface="Arial"/>
                    <a:cs typeface="Arial"/>
                  </a:rPr>
                  <a:t>Time (s)</a:t>
                </a:r>
              </a:p>
            </c:rich>
          </c:tx>
          <c:layout/>
          <c:overlay val="0"/>
          <c:spPr>
            <a:noFill/>
            <a:ln>
              <a:noFill/>
            </a:ln>
          </c:spPr>
        </c:title>
        <c:delete val="0"/>
        <c:numFmt formatCode="General" sourceLinked="1"/>
        <c:majorTickMark val="out"/>
        <c:minorTickMark val="none"/>
        <c:tickLblPos val="nextTo"/>
        <c:crossAx val="13348924"/>
        <c:crosses val="autoZero"/>
        <c:crossBetween val="midCat"/>
        <c:dispUnits/>
      </c:valAx>
      <c:valAx>
        <c:axId val="13348924"/>
        <c:scaling>
          <c:orientation val="minMax"/>
        </c:scaling>
        <c:axPos val="l"/>
        <c:title>
          <c:tx>
            <c:rich>
              <a:bodyPr vert="horz" rot="-5400000" anchor="ctr"/>
              <a:lstStyle/>
              <a:p>
                <a:pPr algn="ctr">
                  <a:defRPr/>
                </a:pPr>
                <a:r>
                  <a:rPr lang="en-US" cap="none" sz="800" b="1" i="0" u="none" baseline="0">
                    <a:latin typeface="Arial"/>
                    <a:ea typeface="Arial"/>
                    <a:cs typeface="Arial"/>
                  </a:rPr>
                  <a:t>Velocity (m/s)</a:t>
                </a:r>
              </a:p>
            </c:rich>
          </c:tx>
          <c:layout/>
          <c:overlay val="0"/>
          <c:spPr>
            <a:noFill/>
            <a:ln>
              <a:noFill/>
            </a:ln>
          </c:spPr>
        </c:title>
        <c:delete val="0"/>
        <c:numFmt formatCode="General" sourceLinked="1"/>
        <c:majorTickMark val="out"/>
        <c:minorTickMark val="none"/>
        <c:tickLblPos val="nextTo"/>
        <c:crossAx val="238528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0</xdr:row>
      <xdr:rowOff>161925</xdr:rowOff>
    </xdr:from>
    <xdr:to>
      <xdr:col>4</xdr:col>
      <xdr:colOff>1047750</xdr:colOff>
      <xdr:row>11</xdr:row>
      <xdr:rowOff>114300</xdr:rowOff>
    </xdr:to>
    <xdr:graphicFrame>
      <xdr:nvGraphicFramePr>
        <xdr:cNvPr id="1" name="Chart 31"/>
        <xdr:cNvGraphicFramePr/>
      </xdr:nvGraphicFramePr>
      <xdr:xfrm>
        <a:off x="2590800" y="161925"/>
        <a:ext cx="2847975" cy="1800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workbookViewId="0" topLeftCell="A1">
      <selection activeCell="A1" sqref="A1"/>
    </sheetView>
  </sheetViews>
  <sheetFormatPr defaultColWidth="10.7109375" defaultRowHeight="12.75"/>
  <cols>
    <col min="1" max="1" width="18.7109375" style="2" customWidth="1"/>
    <col min="2" max="5" width="15.7109375" style="2" customWidth="1"/>
    <col min="6" max="16384" width="10.7109375" style="2" customWidth="1"/>
  </cols>
  <sheetData>
    <row r="1" ht="12.75">
      <c r="A1" s="12" t="s">
        <v>8</v>
      </c>
    </row>
    <row r="2" ht="18">
      <c r="A2" s="1" t="s">
        <v>2</v>
      </c>
    </row>
    <row r="3" spans="1:9" ht="12.75">
      <c r="A3" s="3"/>
      <c r="B3" s="3"/>
      <c r="C3" s="3"/>
      <c r="D3" s="3"/>
      <c r="E3" s="3"/>
      <c r="F3" s="3"/>
      <c r="G3" s="3"/>
      <c r="H3" s="3"/>
      <c r="I3" s="3"/>
    </row>
    <row r="4" spans="1:9" ht="12.75">
      <c r="A4" s="3"/>
      <c r="B4" s="4"/>
      <c r="C4" s="4"/>
      <c r="D4" s="4"/>
      <c r="E4" s="3"/>
      <c r="F4" s="3"/>
      <c r="G4" s="3"/>
      <c r="H4" s="3"/>
      <c r="I4" s="3"/>
    </row>
    <row r="5" spans="1:9" ht="12.75">
      <c r="A5" s="5" t="s">
        <v>9</v>
      </c>
      <c r="B5" s="11">
        <v>0</v>
      </c>
      <c r="C5" s="4"/>
      <c r="D5" s="4"/>
      <c r="E5" s="3"/>
      <c r="F5" s="3"/>
      <c r="G5" s="3"/>
      <c r="H5" s="3"/>
      <c r="I5" s="3"/>
    </row>
    <row r="6" spans="1:9" ht="12.75">
      <c r="A6" s="5" t="s">
        <v>10</v>
      </c>
      <c r="B6" s="11">
        <v>70</v>
      </c>
      <c r="C6" s="4"/>
      <c r="D6" s="4"/>
      <c r="E6" s="3"/>
      <c r="F6" s="3"/>
      <c r="G6" s="3"/>
      <c r="H6" s="3"/>
      <c r="I6" s="3"/>
    </row>
    <row r="7" spans="1:9" ht="12.75">
      <c r="A7" s="6" t="s">
        <v>7</v>
      </c>
      <c r="B7" s="11">
        <v>0.2</v>
      </c>
      <c r="E7" s="3"/>
      <c r="F7" s="3"/>
      <c r="G7" s="3"/>
      <c r="H7" s="3"/>
      <c r="I7" s="3"/>
    </row>
    <row r="8" spans="1:9" ht="12.75">
      <c r="A8" s="5" t="s">
        <v>11</v>
      </c>
      <c r="B8" s="11">
        <v>9.81</v>
      </c>
      <c r="C8" s="4"/>
      <c r="D8" s="4"/>
      <c r="E8" s="3"/>
      <c r="F8" s="3"/>
      <c r="G8" s="3"/>
      <c r="H8" s="3"/>
      <c r="I8" s="3"/>
    </row>
    <row r="9" spans="1:9" ht="12.75">
      <c r="A9" s="5" t="s">
        <v>12</v>
      </c>
      <c r="B9" s="11">
        <v>1</v>
      </c>
      <c r="C9" s="4"/>
      <c r="D9" s="4"/>
      <c r="E9" s="3"/>
      <c r="F9" s="3"/>
      <c r="G9" s="3"/>
      <c r="H9" s="3"/>
      <c r="I9" s="3"/>
    </row>
    <row r="10" spans="1:9" ht="12.75">
      <c r="A10" s="4"/>
      <c r="B10" s="4"/>
      <c r="C10" s="4"/>
      <c r="D10" s="4"/>
      <c r="E10" s="3"/>
      <c r="F10" s="3"/>
      <c r="G10" s="3"/>
      <c r="H10" s="3"/>
      <c r="I10" s="3"/>
    </row>
    <row r="11" spans="2:9" ht="12.75">
      <c r="B11" s="4"/>
      <c r="C11" s="4"/>
      <c r="D11" s="4"/>
      <c r="E11" s="3"/>
      <c r="F11" s="3"/>
      <c r="G11" s="3"/>
      <c r="H11" s="3"/>
      <c r="I11" s="3"/>
    </row>
    <row r="12" spans="1:9" ht="12.75">
      <c r="A12" s="3"/>
      <c r="B12" s="4"/>
      <c r="C12" s="4"/>
      <c r="D12" s="4"/>
      <c r="E12" s="3"/>
      <c r="F12" s="3"/>
      <c r="G12" s="3"/>
      <c r="H12" s="3"/>
      <c r="I12" s="3"/>
    </row>
    <row r="13" spans="1:9" ht="12.75">
      <c r="A13" s="4" t="s">
        <v>0</v>
      </c>
      <c r="B13" s="7" t="s">
        <v>3</v>
      </c>
      <c r="C13" s="4" t="s">
        <v>4</v>
      </c>
      <c r="D13" s="4" t="s">
        <v>5</v>
      </c>
      <c r="E13" s="4" t="s">
        <v>6</v>
      </c>
      <c r="F13" s="3"/>
      <c r="G13" s="3"/>
      <c r="H13" s="3"/>
      <c r="I13" s="3"/>
    </row>
    <row r="14" spans="1:9" ht="12.75">
      <c r="A14" s="4" t="s">
        <v>1</v>
      </c>
      <c r="B14" s="7" t="s">
        <v>13</v>
      </c>
      <c r="C14" s="8" t="s">
        <v>14</v>
      </c>
      <c r="D14" s="4" t="s">
        <v>14</v>
      </c>
      <c r="E14" s="4" t="s">
        <v>15</v>
      </c>
      <c r="F14" s="3"/>
      <c r="G14" s="3"/>
      <c r="H14" s="3"/>
      <c r="I14" s="3"/>
    </row>
    <row r="15" spans="1:9" ht="12.75">
      <c r="A15" s="4">
        <v>0</v>
      </c>
      <c r="B15" s="9">
        <f>B5</f>
        <v>0</v>
      </c>
      <c r="C15" s="8">
        <f>SIGN(B15)*B15^2*$B$7</f>
        <v>0</v>
      </c>
      <c r="D15" s="8">
        <f>$B$6*$B$8-C15</f>
        <v>686.7</v>
      </c>
      <c r="E15" s="10">
        <f>D15/$B$6</f>
        <v>9.81</v>
      </c>
      <c r="F15" s="3"/>
      <c r="G15" s="3"/>
      <c r="H15" s="3"/>
      <c r="I15" s="3"/>
    </row>
    <row r="16" spans="1:9" ht="12.75">
      <c r="A16" s="4">
        <f>A15+$B$9</f>
        <v>1</v>
      </c>
      <c r="B16" s="8">
        <f>B15+E15*$B$9</f>
        <v>9.81</v>
      </c>
      <c r="C16" s="8">
        <f aca="true" t="shared" si="0" ref="C16:C45">SIGN(B16)*B16^2*$B$7</f>
        <v>19.247220000000002</v>
      </c>
      <c r="D16" s="8">
        <f>$B$6*$B$8-C16</f>
        <v>667.4527800000001</v>
      </c>
      <c r="E16" s="10">
        <f>D16/$B$6</f>
        <v>9.535039714285716</v>
      </c>
      <c r="F16" s="3"/>
      <c r="G16" s="3"/>
      <c r="H16" s="3"/>
      <c r="I16" s="3"/>
    </row>
    <row r="17" spans="1:9" ht="12.75">
      <c r="A17" s="4">
        <f aca="true" t="shared" si="1" ref="A17:A45">A16+$B$9</f>
        <v>2</v>
      </c>
      <c r="B17" s="8">
        <f aca="true" t="shared" si="2" ref="B17:B45">B16+E16*$B$9</f>
        <v>19.34503971428572</v>
      </c>
      <c r="C17" s="8">
        <f t="shared" si="0"/>
        <v>74.84611230945833</v>
      </c>
      <c r="D17" s="8">
        <f aca="true" t="shared" si="3" ref="D17:D45">$B$6*$B$8-C17</f>
        <v>611.8538876905417</v>
      </c>
      <c r="E17" s="10">
        <f aca="true" t="shared" si="4" ref="E17:E45">D17/$B$6</f>
        <v>8.740769824150595</v>
      </c>
      <c r="F17" s="3"/>
      <c r="G17" s="3"/>
      <c r="H17" s="3"/>
      <c r="I17" s="3"/>
    </row>
    <row r="18" spans="1:9" ht="12.75">
      <c r="A18" s="4">
        <f t="shared" si="1"/>
        <v>3</v>
      </c>
      <c r="B18" s="8">
        <f t="shared" si="2"/>
        <v>28.085809538436315</v>
      </c>
      <c r="C18" s="8">
        <f t="shared" si="0"/>
        <v>157.76253948586407</v>
      </c>
      <c r="D18" s="8">
        <f t="shared" si="3"/>
        <v>528.937460514136</v>
      </c>
      <c r="E18" s="10">
        <f t="shared" si="4"/>
        <v>7.556249435916229</v>
      </c>
      <c r="F18" s="3"/>
      <c r="G18" s="3"/>
      <c r="H18" s="3"/>
      <c r="I18" s="3"/>
    </row>
    <row r="19" spans="1:9" ht="12.75">
      <c r="A19" s="4">
        <f t="shared" si="1"/>
        <v>4</v>
      </c>
      <c r="B19" s="8">
        <f t="shared" si="2"/>
        <v>35.642058974352544</v>
      </c>
      <c r="C19" s="8">
        <f t="shared" si="0"/>
        <v>254.07127358624496</v>
      </c>
      <c r="D19" s="8">
        <f t="shared" si="3"/>
        <v>432.6287264137551</v>
      </c>
      <c r="E19" s="10">
        <f t="shared" si="4"/>
        <v>6.180410377339358</v>
      </c>
      <c r="F19" s="3"/>
      <c r="G19" s="3"/>
      <c r="H19" s="3"/>
      <c r="I19" s="3"/>
    </row>
    <row r="20" spans="1:9" ht="12.75">
      <c r="A20" s="4">
        <f t="shared" si="1"/>
        <v>5</v>
      </c>
      <c r="B20" s="8">
        <f t="shared" si="2"/>
        <v>41.8224693516919</v>
      </c>
      <c r="C20" s="8">
        <f t="shared" si="0"/>
        <v>349.82378853464166</v>
      </c>
      <c r="D20" s="8">
        <f t="shared" si="3"/>
        <v>336.8762114653584</v>
      </c>
      <c r="E20" s="10">
        <f t="shared" si="4"/>
        <v>4.812517306647977</v>
      </c>
      <c r="F20" s="3"/>
      <c r="G20" s="3"/>
      <c r="H20" s="3"/>
      <c r="I20" s="3"/>
    </row>
    <row r="21" spans="1:9" ht="12.75">
      <c r="A21" s="4">
        <f t="shared" si="1"/>
        <v>6</v>
      </c>
      <c r="B21" s="8">
        <f t="shared" si="2"/>
        <v>46.634986658339876</v>
      </c>
      <c r="C21" s="8">
        <f t="shared" si="0"/>
        <v>434.9643961247077</v>
      </c>
      <c r="D21" s="8">
        <f t="shared" si="3"/>
        <v>251.73560387529233</v>
      </c>
      <c r="E21" s="10">
        <f t="shared" si="4"/>
        <v>3.5962229125041763</v>
      </c>
      <c r="F21" s="3"/>
      <c r="G21" s="3"/>
      <c r="H21" s="3"/>
      <c r="I21" s="3"/>
    </row>
    <row r="22" spans="1:9" ht="12.75">
      <c r="A22" s="4">
        <f t="shared" si="1"/>
        <v>7</v>
      </c>
      <c r="B22" s="8">
        <f t="shared" si="2"/>
        <v>50.23120957084405</v>
      </c>
      <c r="C22" s="8">
        <f t="shared" si="0"/>
        <v>504.634882990011</v>
      </c>
      <c r="D22" s="8">
        <f t="shared" si="3"/>
        <v>182.06511700998902</v>
      </c>
      <c r="E22" s="10">
        <f t="shared" si="4"/>
        <v>2.6009302429998433</v>
      </c>
      <c r="F22" s="3"/>
      <c r="G22" s="3"/>
      <c r="H22" s="3"/>
      <c r="I22" s="3"/>
    </row>
    <row r="23" spans="1:9" ht="12.75">
      <c r="A23" s="4">
        <f t="shared" si="1"/>
        <v>8</v>
      </c>
      <c r="B23" s="8">
        <f t="shared" si="2"/>
        <v>52.832139813843895</v>
      </c>
      <c r="C23" s="8">
        <f t="shared" si="0"/>
        <v>558.2469994619099</v>
      </c>
      <c r="D23" s="8">
        <f t="shared" si="3"/>
        <v>128.45300053809012</v>
      </c>
      <c r="E23" s="10">
        <f t="shared" si="4"/>
        <v>1.835042864829859</v>
      </c>
      <c r="F23" s="3"/>
      <c r="G23" s="3"/>
      <c r="H23" s="3"/>
      <c r="I23" s="3"/>
    </row>
    <row r="24" spans="1:9" ht="12.75">
      <c r="A24" s="4">
        <f t="shared" si="1"/>
        <v>9</v>
      </c>
      <c r="B24" s="8">
        <f t="shared" si="2"/>
        <v>54.667182678673754</v>
      </c>
      <c r="C24" s="8">
        <f t="shared" si="0"/>
        <v>597.7001724046976</v>
      </c>
      <c r="D24" s="8">
        <f t="shared" si="3"/>
        <v>88.99982759530246</v>
      </c>
      <c r="E24" s="10">
        <f t="shared" si="4"/>
        <v>1.2714261085043208</v>
      </c>
      <c r="F24" s="3"/>
      <c r="G24" s="3"/>
      <c r="H24" s="3"/>
      <c r="I24" s="3"/>
    </row>
    <row r="25" spans="1:9" ht="12.75">
      <c r="A25" s="4">
        <f t="shared" si="1"/>
        <v>10</v>
      </c>
      <c r="B25" s="8">
        <f t="shared" si="2"/>
        <v>55.938608787178076</v>
      </c>
      <c r="C25" s="8">
        <f t="shared" si="0"/>
        <v>625.8255906089912</v>
      </c>
      <c r="D25" s="8">
        <f t="shared" si="3"/>
        <v>60.87440939100884</v>
      </c>
      <c r="E25" s="10">
        <f t="shared" si="4"/>
        <v>0.8696344198715549</v>
      </c>
      <c r="F25" s="3"/>
      <c r="G25" s="3"/>
      <c r="H25" s="3"/>
      <c r="I25" s="3"/>
    </row>
    <row r="26" spans="1:9" ht="12.75">
      <c r="A26" s="4">
        <f t="shared" si="1"/>
        <v>11</v>
      </c>
      <c r="B26" s="8">
        <f t="shared" si="2"/>
        <v>56.80824320704963</v>
      </c>
      <c r="C26" s="8">
        <f t="shared" si="0"/>
        <v>645.43529925426</v>
      </c>
      <c r="D26" s="8">
        <f t="shared" si="3"/>
        <v>41.264700745740015</v>
      </c>
      <c r="E26" s="10">
        <f t="shared" si="4"/>
        <v>0.589495724939143</v>
      </c>
      <c r="F26" s="3"/>
      <c r="G26" s="3"/>
      <c r="H26" s="3"/>
      <c r="I26" s="3"/>
    </row>
    <row r="27" spans="1:9" ht="12.75">
      <c r="A27" s="4">
        <f t="shared" si="1"/>
        <v>12</v>
      </c>
      <c r="B27" s="8">
        <f t="shared" si="2"/>
        <v>57.39773893198877</v>
      </c>
      <c r="C27" s="8">
        <f t="shared" si="0"/>
        <v>658.9000869009478</v>
      </c>
      <c r="D27" s="8">
        <f t="shared" si="3"/>
        <v>27.79991309905222</v>
      </c>
      <c r="E27" s="10">
        <f t="shared" si="4"/>
        <v>0.39714161570074596</v>
      </c>
      <c r="F27" s="3"/>
      <c r="G27" s="3"/>
      <c r="H27" s="3"/>
      <c r="I27" s="3"/>
    </row>
    <row r="28" spans="1:9" ht="12.75">
      <c r="A28" s="4">
        <f t="shared" si="1"/>
        <v>13</v>
      </c>
      <c r="B28" s="8">
        <f t="shared" si="2"/>
        <v>57.794880547689516</v>
      </c>
      <c r="C28" s="8">
        <f t="shared" si="0"/>
        <v>668.0496435043401</v>
      </c>
      <c r="D28" s="8">
        <f t="shared" si="3"/>
        <v>18.650356495659935</v>
      </c>
      <c r="E28" s="10">
        <f t="shared" si="4"/>
        <v>0.26643366422371334</v>
      </c>
      <c r="F28" s="3"/>
      <c r="G28" s="3"/>
      <c r="H28" s="3"/>
      <c r="I28" s="3"/>
    </row>
    <row r="29" spans="1:9" ht="12.75">
      <c r="A29" s="4">
        <f t="shared" si="1"/>
        <v>14</v>
      </c>
      <c r="B29" s="8">
        <f t="shared" si="2"/>
        <v>58.06131421191323</v>
      </c>
      <c r="C29" s="8">
        <f t="shared" si="0"/>
        <v>674.2232416029034</v>
      </c>
      <c r="D29" s="8">
        <f t="shared" si="3"/>
        <v>12.47675839709666</v>
      </c>
      <c r="E29" s="10">
        <f t="shared" si="4"/>
        <v>0.17823940567280944</v>
      </c>
      <c r="F29" s="3"/>
      <c r="G29" s="3"/>
      <c r="H29" s="3"/>
      <c r="I29" s="3"/>
    </row>
    <row r="30" spans="1:9" ht="12.75">
      <c r="A30" s="4">
        <f t="shared" si="1"/>
        <v>15</v>
      </c>
      <c r="B30" s="8">
        <f t="shared" si="2"/>
        <v>58.23955361758604</v>
      </c>
      <c r="C30" s="8">
        <f t="shared" si="0"/>
        <v>678.3691211151358</v>
      </c>
      <c r="D30" s="8">
        <f t="shared" si="3"/>
        <v>8.330878884864205</v>
      </c>
      <c r="E30" s="10">
        <f t="shared" si="4"/>
        <v>0.11901255549806007</v>
      </c>
      <c r="F30" s="3"/>
      <c r="G30" s="3"/>
      <c r="H30" s="3"/>
      <c r="I30" s="3"/>
    </row>
    <row r="31" spans="1:9" ht="12.75">
      <c r="A31" s="4">
        <f t="shared" si="1"/>
        <v>16</v>
      </c>
      <c r="B31" s="8">
        <f t="shared" si="2"/>
        <v>58.3585661730841</v>
      </c>
      <c r="C31" s="8">
        <f t="shared" si="0"/>
        <v>681.1444491556472</v>
      </c>
      <c r="D31" s="8">
        <f t="shared" si="3"/>
        <v>5.555550844352865</v>
      </c>
      <c r="E31" s="10">
        <f t="shared" si="4"/>
        <v>0.07936501206218378</v>
      </c>
      <c r="F31" s="3"/>
      <c r="G31" s="3"/>
      <c r="H31" s="3"/>
      <c r="I31" s="3"/>
    </row>
    <row r="32" spans="1:9" ht="12.75">
      <c r="A32" s="4">
        <f t="shared" si="1"/>
        <v>17</v>
      </c>
      <c r="B32" s="8">
        <f t="shared" si="2"/>
        <v>58.43793118514628</v>
      </c>
      <c r="C32" s="8">
        <f t="shared" si="0"/>
        <v>682.9983602399785</v>
      </c>
      <c r="D32" s="8">
        <f t="shared" si="3"/>
        <v>3.7016397600215214</v>
      </c>
      <c r="E32" s="10">
        <f t="shared" si="4"/>
        <v>0.05288056800030745</v>
      </c>
      <c r="F32" s="3"/>
      <c r="G32" s="3"/>
      <c r="H32" s="3"/>
      <c r="I32" s="3"/>
    </row>
    <row r="33" spans="1:9" ht="12.75">
      <c r="A33" s="4">
        <f t="shared" si="1"/>
        <v>18</v>
      </c>
      <c r="B33" s="8">
        <f t="shared" si="2"/>
        <v>58.49081175314659</v>
      </c>
      <c r="C33" s="8">
        <f t="shared" si="0"/>
        <v>684.2350119084062</v>
      </c>
      <c r="D33" s="8">
        <f t="shared" si="3"/>
        <v>2.4649880915937956</v>
      </c>
      <c r="E33" s="10">
        <f t="shared" si="4"/>
        <v>0.03521411559419708</v>
      </c>
      <c r="F33" s="3"/>
      <c r="G33" s="3"/>
      <c r="H33" s="3"/>
      <c r="I33" s="3"/>
    </row>
    <row r="34" spans="1:9" ht="12.75">
      <c r="A34" s="4">
        <f t="shared" si="1"/>
        <v>19</v>
      </c>
      <c r="B34" s="8">
        <f t="shared" si="2"/>
        <v>58.52602586874078</v>
      </c>
      <c r="C34" s="8">
        <f t="shared" si="0"/>
        <v>685.0591407977031</v>
      </c>
      <c r="D34" s="8">
        <f t="shared" si="3"/>
        <v>1.6408592022969515</v>
      </c>
      <c r="E34" s="10">
        <f t="shared" si="4"/>
        <v>0.023440845747099308</v>
      </c>
      <c r="F34" s="3"/>
      <c r="G34" s="3"/>
      <c r="H34" s="3"/>
      <c r="I34" s="3"/>
    </row>
    <row r="35" spans="1:9" ht="12.75">
      <c r="A35" s="4">
        <f t="shared" si="1"/>
        <v>20</v>
      </c>
      <c r="B35" s="8">
        <f t="shared" si="2"/>
        <v>58.54946671448788</v>
      </c>
      <c r="C35" s="8">
        <f t="shared" si="0"/>
        <v>685.6080105101848</v>
      </c>
      <c r="D35" s="8">
        <f t="shared" si="3"/>
        <v>1.0919894898152052</v>
      </c>
      <c r="E35" s="10">
        <f t="shared" si="4"/>
        <v>0.015599849854502931</v>
      </c>
      <c r="F35" s="3"/>
      <c r="G35" s="3"/>
      <c r="H35" s="3"/>
      <c r="I35" s="3"/>
    </row>
    <row r="36" spans="1:9" ht="12.75">
      <c r="A36" s="4">
        <f t="shared" si="1"/>
        <v>21</v>
      </c>
      <c r="B36" s="8">
        <f t="shared" si="2"/>
        <v>58.56506656434238</v>
      </c>
      <c r="C36" s="8">
        <f t="shared" si="0"/>
        <v>685.9734043371709</v>
      </c>
      <c r="D36" s="8">
        <f t="shared" si="3"/>
        <v>0.7265956628291406</v>
      </c>
      <c r="E36" s="10">
        <f t="shared" si="4"/>
        <v>0.010379938040416294</v>
      </c>
      <c r="F36" s="3"/>
      <c r="G36" s="3"/>
      <c r="H36" s="3"/>
      <c r="I36" s="3"/>
    </row>
    <row r="37" spans="1:9" ht="12.75">
      <c r="A37" s="4">
        <f t="shared" si="1"/>
        <v>22</v>
      </c>
      <c r="B37" s="8">
        <f t="shared" si="2"/>
        <v>58.575446502382796</v>
      </c>
      <c r="C37" s="8">
        <f t="shared" si="0"/>
        <v>686.2165865907018</v>
      </c>
      <c r="D37" s="8">
        <f t="shared" si="3"/>
        <v>0.48341340929823673</v>
      </c>
      <c r="E37" s="10">
        <f t="shared" si="4"/>
        <v>0.006905905847117667</v>
      </c>
      <c r="F37" s="3"/>
      <c r="G37" s="3"/>
      <c r="H37" s="3"/>
      <c r="I37" s="3"/>
    </row>
    <row r="38" spans="1:9" ht="12.75">
      <c r="A38" s="4">
        <f t="shared" si="1"/>
        <v>23</v>
      </c>
      <c r="B38" s="8">
        <f t="shared" si="2"/>
        <v>58.582352408229916</v>
      </c>
      <c r="C38" s="8">
        <f t="shared" si="0"/>
        <v>686.3784027364084</v>
      </c>
      <c r="D38" s="8">
        <f t="shared" si="3"/>
        <v>0.32159726359168417</v>
      </c>
      <c r="E38" s="10">
        <f t="shared" si="4"/>
        <v>0.004594246622738345</v>
      </c>
      <c r="F38" s="3"/>
      <c r="G38" s="3"/>
      <c r="H38" s="3"/>
      <c r="I38" s="3"/>
    </row>
    <row r="39" spans="1:9" ht="12.75">
      <c r="A39" s="4">
        <f t="shared" si="1"/>
        <v>24</v>
      </c>
      <c r="B39" s="8">
        <f t="shared" si="2"/>
        <v>58.58694665485265</v>
      </c>
      <c r="C39" s="8">
        <f t="shared" si="0"/>
        <v>686.4860636677101</v>
      </c>
      <c r="D39" s="8">
        <f t="shared" si="3"/>
        <v>0.21393633228990439</v>
      </c>
      <c r="E39" s="10">
        <f t="shared" si="4"/>
        <v>0.0030562333184272054</v>
      </c>
      <c r="F39" s="3"/>
      <c r="G39" s="3"/>
      <c r="H39" s="3"/>
      <c r="I39" s="3"/>
    </row>
    <row r="40" spans="1:9" ht="12.75">
      <c r="A40" s="4">
        <f t="shared" si="1"/>
        <v>25</v>
      </c>
      <c r="B40" s="8">
        <f t="shared" si="2"/>
        <v>58.59000288817108</v>
      </c>
      <c r="C40" s="8">
        <f t="shared" si="0"/>
        <v>686.5576876871792</v>
      </c>
      <c r="D40" s="8">
        <f t="shared" si="3"/>
        <v>0.1423123128208772</v>
      </c>
      <c r="E40" s="10">
        <f t="shared" si="4"/>
        <v>0.0020330330402982457</v>
      </c>
      <c r="F40" s="3"/>
      <c r="G40" s="3"/>
      <c r="H40" s="3"/>
      <c r="I40" s="3"/>
    </row>
    <row r="41" spans="1:9" ht="12.75">
      <c r="A41" s="4">
        <f t="shared" si="1"/>
        <v>26</v>
      </c>
      <c r="B41" s="8">
        <f t="shared" si="2"/>
        <v>58.59203592121138</v>
      </c>
      <c r="C41" s="8">
        <f t="shared" si="0"/>
        <v>686.6053346785048</v>
      </c>
      <c r="D41" s="8">
        <f t="shared" si="3"/>
        <v>0.09466532149519935</v>
      </c>
      <c r="E41" s="10">
        <f t="shared" si="4"/>
        <v>0.001352361735645705</v>
      </c>
      <c r="F41" s="3"/>
      <c r="G41" s="3"/>
      <c r="H41" s="3"/>
      <c r="I41" s="3"/>
    </row>
    <row r="42" spans="1:9" ht="12.75">
      <c r="A42" s="4">
        <f t="shared" si="1"/>
        <v>27</v>
      </c>
      <c r="B42" s="8">
        <f t="shared" si="2"/>
        <v>58.593388282947025</v>
      </c>
      <c r="C42" s="8">
        <f t="shared" si="0"/>
        <v>686.6370300952389</v>
      </c>
      <c r="D42" s="8">
        <f t="shared" si="3"/>
        <v>0.06296990476118935</v>
      </c>
      <c r="E42" s="10">
        <f t="shared" si="4"/>
        <v>0.0008995700680169907</v>
      </c>
      <c r="F42" s="3"/>
      <c r="G42" s="3"/>
      <c r="H42" s="3"/>
      <c r="I42" s="3"/>
    </row>
    <row r="43" spans="1:9" ht="12.75">
      <c r="A43" s="4">
        <f t="shared" si="1"/>
        <v>28</v>
      </c>
      <c r="B43" s="8">
        <f t="shared" si="2"/>
        <v>58.59428785301504</v>
      </c>
      <c r="C43" s="8">
        <f t="shared" si="0"/>
        <v>686.6581138003971</v>
      </c>
      <c r="D43" s="8">
        <f t="shared" si="3"/>
        <v>0.04188619960291362</v>
      </c>
      <c r="E43" s="10">
        <f t="shared" si="4"/>
        <v>0.0005983742800416232</v>
      </c>
      <c r="F43" s="3"/>
      <c r="G43" s="3"/>
      <c r="H43" s="3"/>
      <c r="I43" s="3"/>
    </row>
    <row r="44" spans="1:9" ht="12.75">
      <c r="A44" s="4">
        <f t="shared" si="1"/>
        <v>29</v>
      </c>
      <c r="B44" s="8">
        <f t="shared" si="2"/>
        <v>58.59488622729508</v>
      </c>
      <c r="C44" s="8">
        <f t="shared" si="0"/>
        <v>686.6721383979309</v>
      </c>
      <c r="D44" s="8">
        <f t="shared" si="3"/>
        <v>0.02786160206915156</v>
      </c>
      <c r="E44" s="10">
        <f t="shared" si="4"/>
        <v>0.00039802288670216513</v>
      </c>
      <c r="F44" s="3"/>
      <c r="G44" s="3"/>
      <c r="H44" s="3"/>
      <c r="I44" s="3"/>
    </row>
    <row r="45" spans="1:9" ht="12.75">
      <c r="A45" s="4">
        <f t="shared" si="1"/>
        <v>30</v>
      </c>
      <c r="B45" s="8">
        <f t="shared" si="2"/>
        <v>58.59528425018178</v>
      </c>
      <c r="C45" s="8">
        <f t="shared" si="0"/>
        <v>686.6814672719202</v>
      </c>
      <c r="D45" s="8">
        <f t="shared" si="3"/>
        <v>0.01853272807989015</v>
      </c>
      <c r="E45" s="10">
        <f t="shared" si="4"/>
        <v>0.000264753258284145</v>
      </c>
      <c r="F45" s="3"/>
      <c r="G45" s="3"/>
      <c r="H45" s="3"/>
      <c r="I45" s="3"/>
    </row>
  </sheetData>
  <printOptions/>
  <pageMargins left="0.5" right="0.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PGCE Tutor</dc:creator>
  <cp:keywords/>
  <dc:description/>
  <cp:lastModifiedBy>PGCE Tutor</cp:lastModifiedBy>
  <cp:lastPrinted>2000-09-28T16:24:34Z</cp:lastPrinted>
  <dcterms:created xsi:type="dcterms:W3CDTF">2000-09-26T15:43:50Z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